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UDGET" sheetId="1" r:id="rId1"/>
  </sheets>
  <definedNames>
    <definedName name="_xlnm.Print_Area" localSheetId="0">'BUDGET'!$B$4:$G$175</definedName>
  </definedNames>
  <calcPr fullCalcOnLoad="1"/>
</workbook>
</file>

<file path=xl/sharedStrings.xml><?xml version="1.0" encoding="utf-8"?>
<sst xmlns="http://schemas.openxmlformats.org/spreadsheetml/2006/main" count="200" uniqueCount="35">
  <si>
    <t>ALLEGATO B2 BANDO RICERCA COVID 19 TOSCANA</t>
  </si>
  <si>
    <t>ACRONIMO PROGETTO</t>
  </si>
  <si>
    <t>INDICARE ACRONIMO PROGETTO</t>
  </si>
  <si>
    <t>TABELLA 1: COSTO TOTALE DEL PROGETTO:</t>
  </si>
  <si>
    <t>COMPOSIZIONE DEI COSTI DEL PROGETTO DI RICERCA</t>
  </si>
  <si>
    <t>COSTO TOTALE PROGETTO</t>
  </si>
  <si>
    <t>% MAX</t>
  </si>
  <si>
    <t>CONTRIBUTO TOTALE  RICHIESTO</t>
  </si>
  <si>
    <t>% RISPETTO AL COSTO COMPLESSIVO DI PROGETTO</t>
  </si>
  <si>
    <t xml:space="preserve"> PERSONALE STRUTTURATO</t>
  </si>
  <si>
    <t>NON FINANZIABILE</t>
  </si>
  <si>
    <t>PERSONALE  A TERMINE PER ATTIVITA’ DI RICERCA E SVILUPPO RECLUTATO SPECIFICATAMENTE PER IL PROGETTO</t>
  </si>
  <si>
    <t xml:space="preserve">STRUMENTI E ATTREZZATURE </t>
  </si>
  <si>
    <t>MATERIALE DI CONSUMO</t>
  </si>
  <si>
    <r>
      <rPr>
        <sz val="9"/>
        <rFont val="Tahoma"/>
        <family val="2"/>
      </rPr>
      <t xml:space="preserve">COSTI DEI SUBCONTRATTI, COSTI DEI BREVETII ACQUISITI O OTTENUTI IN LICENZA DA FONTI ESTERNE A PREZZI DI MERCATO, COSTI RELATIVI AL COMITATO ETICO ED ALLE PROCEDURE DI AVVIO E GESTIONE DELLE SPERIMENTAZIONI CLINICHE, </t>
    </r>
    <r>
      <rPr>
        <sz val="9"/>
        <color indexed="8"/>
        <rFont val="Tahoma"/>
        <family val="2"/>
      </rPr>
      <t xml:space="preserve"> </t>
    </r>
    <r>
      <rPr>
        <sz val="9"/>
        <rFont val="Tahoma"/>
        <family val="2"/>
      </rPr>
      <t>COSTI DEI SERVIZI DI CONSULENZA O SERVIZI EQUIVALENTI</t>
    </r>
  </si>
  <si>
    <t>PATIENT COST NEI TRIAL CLINICI</t>
  </si>
  <si>
    <t>DIFFUSIONE E TRASFERIMENTO DEI RISULTATI</t>
  </si>
  <si>
    <t>TRASFERTE E MISSIONI DEI BENEFICIARI</t>
  </si>
  <si>
    <t>OVERHEAD</t>
  </si>
  <si>
    <t>TOTALE</t>
  </si>
  <si>
    <t>TABELLA2: COSTI SOSTENUTI DA CAPOFILA (PARTNER 1)</t>
  </si>
  <si>
    <t>indicare ragione sociale</t>
  </si>
  <si>
    <t>COSTO PROGETTO</t>
  </si>
  <si>
    <t>PERSONALE STRUTTURATO</t>
  </si>
  <si>
    <t>TABELLA2: COSTI SOSTENUTI DA PARTNER 2</t>
  </si>
  <si>
    <t xml:space="preserve">indicare ragione sociale </t>
  </si>
  <si>
    <t xml:space="preserve"> DIFFUSIONE E TRASFERIMENTO DEI RISULTATI</t>
  </si>
  <si>
    <t>TABELLA2: COSTI SOSTENUTI DA PARTNER 3</t>
  </si>
  <si>
    <t>TABELLA2: COSTI SOSTENUTI DA PARTNER 4</t>
  </si>
  <si>
    <t>TABELLA2: COSTI SOSTENUTI DA PARTNER 5</t>
  </si>
  <si>
    <t>TABELLA2: COSTI SOSTENUTI DA PARTNER 6</t>
  </si>
  <si>
    <t>TABELLA2: COSTI SOSTENUTI DA PARTNER 7</t>
  </si>
  <si>
    <t>TABELLA2: COSTI SOSTENUTI DA PARTNER 8</t>
  </si>
  <si>
    <t>TABELLA2: COSTI SOSTENUTI DA PARTNER 9</t>
  </si>
  <si>
    <t>TABELLA2: COSTI SOSTENUTI DA PARTNER 10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</si>
</sst>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€-410]\ #,##0.00;[RED]\-[$€-410]\ #,##0.00"/>
    <numFmt numFmtId="166" formatCode="0.00%"/>
    <numFmt numFmtId="167" formatCode="[$€-410]\ #,##0.00;\-[$€-410]\ #,##0.00"/>
    <numFmt numFmtId="168" formatCode="0%"/>
    <numFmt numFmtId="169" formatCode="#,##0.00"/>
    <numFmt numFmtId="170" formatCode="#,##0.0000"/>
  </numFmts>
  <fonts count="10">
    <font>
      <sz val="10"/>
      <name val="Arial"/>
      <family val="2"/>
    </font>
    <font>
      <sz val="10"/>
      <name val="Mangal"/>
      <family val="2"/>
    </font>
    <font>
      <u val="single"/>
      <sz val="10"/>
      <name val="Mangal"/>
      <family val="2"/>
    </font>
    <font>
      <sz val="10"/>
      <name val="Tahoma"/>
      <family val="2"/>
    </font>
    <font>
      <b/>
      <sz val="12"/>
      <name val="Arial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center"/>
    </xf>
    <xf numFmtId="164" fontId="1" fillId="0" borderId="0" applyNumberFormat="0" applyFill="0" applyBorder="0" applyProtection="0">
      <alignment horizontal="center" textRotation="90"/>
    </xf>
    <xf numFmtId="164" fontId="2" fillId="0" borderId="0" applyNumberFormat="0" applyFill="0" applyBorder="0" applyAlignment="0" applyProtection="0"/>
    <xf numFmtId="165" fontId="2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8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</cellStyleXfs>
  <cellXfs count="96">
    <xf numFmtId="164" fontId="0" fillId="0" borderId="0" xfId="0" applyAlignment="1">
      <alignment/>
    </xf>
    <xf numFmtId="164" fontId="3" fillId="0" borderId="0" xfId="0" applyFont="1" applyAlignment="1" applyProtection="1">
      <alignment/>
      <protection locked="0"/>
    </xf>
    <xf numFmtId="166" fontId="3" fillId="0" borderId="0" xfId="0" applyNumberFormat="1" applyFont="1" applyAlignment="1" applyProtection="1">
      <alignment/>
      <protection locked="0"/>
    </xf>
    <xf numFmtId="164" fontId="4" fillId="0" borderId="1" xfId="0" applyFont="1" applyBorder="1" applyAlignment="1" applyProtection="1">
      <alignment/>
      <protection locked="0"/>
    </xf>
    <xf numFmtId="164" fontId="5" fillId="0" borderId="0" xfId="0" applyFont="1" applyAlignment="1" applyProtection="1">
      <alignment/>
      <protection locked="0"/>
    </xf>
    <xf numFmtId="164" fontId="3" fillId="0" borderId="1" xfId="0" applyFont="1" applyBorder="1" applyAlignment="1" applyProtection="1">
      <alignment horizontal="left" vertical="center"/>
      <protection locked="0"/>
    </xf>
    <xf numFmtId="164" fontId="5" fillId="0" borderId="0" xfId="0" applyFont="1" applyAlignment="1" applyProtection="1">
      <alignment/>
      <protection/>
    </xf>
    <xf numFmtId="164" fontId="3" fillId="0" borderId="0" xfId="0" applyFont="1" applyAlignment="1" applyProtection="1">
      <alignment/>
      <protection/>
    </xf>
    <xf numFmtId="164" fontId="5" fillId="0" borderId="1" xfId="0" applyFont="1" applyBorder="1" applyAlignment="1" applyProtection="1">
      <alignment horizontal="center" vertical="center" wrapText="1"/>
      <protection/>
    </xf>
    <xf numFmtId="164" fontId="5" fillId="0" borderId="0" xfId="0" applyFont="1" applyBorder="1" applyAlignment="1" applyProtection="1">
      <alignment horizontal="center" vertical="center" wrapText="1"/>
      <protection locked="0"/>
    </xf>
    <xf numFmtId="164" fontId="6" fillId="0" borderId="1" xfId="0" applyFont="1" applyFill="1" applyBorder="1" applyAlignment="1" applyProtection="1">
      <alignment vertical="center"/>
      <protection/>
    </xf>
    <xf numFmtId="167" fontId="3" fillId="0" borderId="1" xfId="0" applyNumberFormat="1" applyFont="1" applyFill="1" applyBorder="1" applyAlignment="1" applyProtection="1">
      <alignment/>
      <protection/>
    </xf>
    <xf numFmtId="168" fontId="3" fillId="0" borderId="1" xfId="0" applyNumberFormat="1" applyFont="1" applyFill="1" applyBorder="1" applyAlignment="1" applyProtection="1">
      <alignment horizontal="center"/>
      <protection/>
    </xf>
    <xf numFmtId="165" fontId="5" fillId="0" borderId="1" xfId="0" applyNumberFormat="1" applyFont="1" applyFill="1" applyBorder="1" applyAlignment="1" applyProtection="1">
      <alignment horizontal="center"/>
      <protection/>
    </xf>
    <xf numFmtId="166" fontId="7" fillId="0" borderId="1" xfId="0" applyNumberFormat="1" applyFont="1" applyFill="1" applyBorder="1" applyAlignment="1" applyProtection="1">
      <alignment horizontal="center"/>
      <protection/>
    </xf>
    <xf numFmtId="164" fontId="5" fillId="0" borderId="1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6" fillId="0" borderId="1" xfId="0" applyFont="1" applyFill="1" applyBorder="1" applyAlignment="1" applyProtection="1">
      <alignment vertical="center" wrapText="1"/>
      <protection/>
    </xf>
    <xf numFmtId="164" fontId="7" fillId="0" borderId="0" xfId="0" applyFont="1" applyFill="1" applyBorder="1" applyAlignment="1" applyProtection="1">
      <alignment horizontal="left"/>
      <protection locked="0"/>
    </xf>
    <xf numFmtId="164" fontId="6" fillId="0" borderId="0" xfId="0" applyFont="1" applyFill="1" applyAlignment="1" applyProtection="1">
      <alignment/>
      <protection/>
    </xf>
    <xf numFmtId="167" fontId="3" fillId="0" borderId="0" xfId="0" applyNumberFormat="1" applyFont="1" applyFill="1" applyAlignment="1" applyProtection="1">
      <alignment/>
      <protection/>
    </xf>
    <xf numFmtId="169" fontId="3" fillId="0" borderId="0" xfId="0" applyNumberFormat="1" applyFont="1" applyFill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170" fontId="3" fillId="0" borderId="0" xfId="0" applyNumberFormat="1" applyFont="1" applyFill="1" applyAlignment="1" applyProtection="1">
      <alignment/>
      <protection/>
    </xf>
    <xf numFmtId="166" fontId="3" fillId="0" borderId="0" xfId="0" applyNumberFormat="1" applyFont="1" applyFill="1" applyAlignment="1" applyProtection="1">
      <alignment/>
      <protection/>
    </xf>
    <xf numFmtId="164" fontId="5" fillId="0" borderId="0" xfId="0" applyFont="1" applyFill="1" applyAlignment="1" applyProtection="1">
      <alignment horizontal="right"/>
      <protection locked="0"/>
    </xf>
    <xf numFmtId="164" fontId="7" fillId="0" borderId="2" xfId="0" applyFont="1" applyFill="1" applyBorder="1" applyAlignment="1" applyProtection="1">
      <alignment horizontal="right" vertical="center" wrapText="1"/>
      <protection/>
    </xf>
    <xf numFmtId="167" fontId="5" fillId="0" borderId="3" xfId="0" applyNumberFormat="1" applyFont="1" applyFill="1" applyBorder="1" applyAlignment="1" applyProtection="1">
      <alignment/>
      <protection/>
    </xf>
    <xf numFmtId="169" fontId="5" fillId="0" borderId="3" xfId="0" applyNumberFormat="1" applyFont="1" applyFill="1" applyBorder="1" applyAlignment="1" applyProtection="1">
      <alignment/>
      <protection/>
    </xf>
    <xf numFmtId="165" fontId="5" fillId="0" borderId="3" xfId="0" applyNumberFormat="1" applyFont="1" applyFill="1" applyBorder="1" applyAlignment="1" applyProtection="1">
      <alignment/>
      <protection/>
    </xf>
    <xf numFmtId="166" fontId="5" fillId="0" borderId="4" xfId="0" applyNumberFormat="1" applyFont="1" applyFill="1" applyBorder="1" applyAlignment="1" applyProtection="1">
      <alignment horizontal="center"/>
      <protection/>
    </xf>
    <xf numFmtId="164" fontId="7" fillId="0" borderId="0" xfId="0" applyFont="1" applyFill="1" applyBorder="1" applyAlignment="1" applyProtection="1">
      <alignment/>
      <protection locked="0"/>
    </xf>
    <xf numFmtId="164" fontId="7" fillId="0" borderId="0" xfId="0" applyFont="1" applyFill="1" applyBorder="1" applyAlignment="1" applyProtection="1">
      <alignment horizontal="left" vertical="center" wrapText="1"/>
      <protection locked="0"/>
    </xf>
    <xf numFmtId="167" fontId="5" fillId="0" borderId="0" xfId="0" applyNumberFormat="1" applyFont="1" applyFill="1" applyAlignment="1" applyProtection="1">
      <alignment/>
      <protection locked="0"/>
    </xf>
    <xf numFmtId="169" fontId="5" fillId="0" borderId="0" xfId="0" applyNumberFormat="1" applyFont="1" applyFill="1" applyAlignment="1" applyProtection="1">
      <alignment/>
      <protection locked="0"/>
    </xf>
    <xf numFmtId="165" fontId="5" fillId="0" borderId="0" xfId="0" applyNumberFormat="1" applyFont="1" applyFill="1" applyAlignment="1" applyProtection="1">
      <alignment/>
      <protection locked="0"/>
    </xf>
    <xf numFmtId="166" fontId="5" fillId="0" borderId="0" xfId="0" applyNumberFormat="1" applyFont="1" applyFill="1" applyAlignment="1" applyProtection="1">
      <alignment/>
      <protection locked="0"/>
    </xf>
    <xf numFmtId="164" fontId="6" fillId="0" borderId="0" xfId="0" applyFont="1" applyFill="1" applyAlignment="1" applyProtection="1">
      <alignment/>
      <protection locked="0"/>
    </xf>
    <xf numFmtId="167" fontId="3" fillId="0" borderId="0" xfId="0" applyNumberFormat="1" applyFont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 locked="0"/>
    </xf>
    <xf numFmtId="166" fontId="5" fillId="0" borderId="0" xfId="0" applyNumberFormat="1" applyFont="1" applyFill="1" applyBorder="1" applyAlignment="1" applyProtection="1">
      <alignment horizontal="center"/>
      <protection locked="0"/>
    </xf>
    <xf numFmtId="164" fontId="7" fillId="0" borderId="0" xfId="0" applyFont="1" applyFill="1" applyAlignment="1" applyProtection="1">
      <alignment/>
      <protection locked="0"/>
    </xf>
    <xf numFmtId="167" fontId="3" fillId="0" borderId="1" xfId="0" applyNumberFormat="1" applyFont="1" applyFill="1" applyBorder="1" applyAlignment="1" applyProtection="1">
      <alignment horizontal="left" vertical="center"/>
      <protection locked="0"/>
    </xf>
    <xf numFmtId="164" fontId="7" fillId="0" borderId="1" xfId="0" applyFont="1" applyFill="1" applyBorder="1" applyAlignment="1" applyProtection="1">
      <alignment horizontal="center" vertical="center" wrapText="1"/>
      <protection locked="0"/>
    </xf>
    <xf numFmtId="167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1" xfId="0" applyFont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Font="1" applyAlignment="1" applyProtection="1">
      <alignment horizontal="center"/>
      <protection locked="0"/>
    </xf>
    <xf numFmtId="164" fontId="6" fillId="0" borderId="1" xfId="0" applyFont="1" applyFill="1" applyBorder="1" applyAlignment="1" applyProtection="1">
      <alignment vertical="center"/>
      <protection locked="0"/>
    </xf>
    <xf numFmtId="167" fontId="3" fillId="0" borderId="1" xfId="0" applyNumberFormat="1" applyFont="1" applyBorder="1" applyAlignment="1" applyProtection="1">
      <alignment/>
      <protection locked="0"/>
    </xf>
    <xf numFmtId="168" fontId="3" fillId="0" borderId="1" xfId="0" applyNumberFormat="1" applyFont="1" applyBorder="1" applyAlignment="1" applyProtection="1">
      <alignment horizontal="center"/>
      <protection locked="0"/>
    </xf>
    <xf numFmtId="165" fontId="5" fillId="0" borderId="1" xfId="0" applyNumberFormat="1" applyFont="1" applyBorder="1" applyAlignment="1" applyProtection="1">
      <alignment horizontal="center"/>
      <protection locked="0"/>
    </xf>
    <xf numFmtId="166" fontId="5" fillId="0" borderId="1" xfId="0" applyNumberFormat="1" applyFont="1" applyBorder="1" applyAlignment="1" applyProtection="1">
      <alignment horizontal="center"/>
      <protection/>
    </xf>
    <xf numFmtId="164" fontId="5" fillId="0" borderId="1" xfId="0" applyNumberFormat="1" applyFont="1" applyBorder="1" applyAlignment="1" applyProtection="1">
      <alignment horizontal="center"/>
      <protection/>
    </xf>
    <xf numFmtId="164" fontId="6" fillId="0" borderId="1" xfId="0" applyFont="1" applyFill="1" applyBorder="1" applyAlignment="1" applyProtection="1">
      <alignment vertical="center" wrapText="1"/>
      <protection locked="0"/>
    </xf>
    <xf numFmtId="166" fontId="5" fillId="0" borderId="1" xfId="0" applyNumberFormat="1" applyFont="1" applyBorder="1" applyAlignment="1" applyProtection="1">
      <alignment horizontal="center"/>
      <protection locked="0"/>
    </xf>
    <xf numFmtId="166" fontId="3" fillId="0" borderId="1" xfId="0" applyNumberFormat="1" applyFont="1" applyBorder="1" applyAlignment="1" applyProtection="1">
      <alignment/>
      <protection locked="0"/>
    </xf>
    <xf numFmtId="168" fontId="3" fillId="0" borderId="1" xfId="0" applyNumberFormat="1" applyFont="1" applyFill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164" fontId="3" fillId="0" borderId="0" xfId="0" applyFont="1" applyFill="1" applyAlignment="1" applyProtection="1">
      <alignment/>
      <protection locked="0"/>
    </xf>
    <xf numFmtId="167" fontId="3" fillId="0" borderId="0" xfId="0" applyNumberFormat="1" applyFont="1" applyBorder="1" applyAlignment="1" applyProtection="1">
      <alignment/>
      <protection locked="0"/>
    </xf>
    <xf numFmtId="169" fontId="3" fillId="0" borderId="0" xfId="0" applyNumberFormat="1" applyFont="1" applyBorder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/>
      <protection locked="0"/>
    </xf>
    <xf numFmtId="166" fontId="3" fillId="0" borderId="0" xfId="0" applyNumberFormat="1" applyFont="1" applyBorder="1" applyAlignment="1" applyProtection="1">
      <alignment/>
      <protection locked="0"/>
    </xf>
    <xf numFmtId="164" fontId="7" fillId="0" borderId="2" xfId="0" applyFont="1" applyFill="1" applyBorder="1" applyAlignment="1" applyProtection="1">
      <alignment horizontal="right"/>
      <protection locked="0"/>
    </xf>
    <xf numFmtId="167" fontId="5" fillId="0" borderId="3" xfId="0" applyNumberFormat="1" applyFont="1" applyBorder="1" applyAlignment="1" applyProtection="1">
      <alignment/>
      <protection/>
    </xf>
    <xf numFmtId="169" fontId="5" fillId="0" borderId="3" xfId="0" applyNumberFormat="1" applyFont="1" applyBorder="1" applyAlignment="1" applyProtection="1">
      <alignment/>
      <protection/>
    </xf>
    <xf numFmtId="165" fontId="3" fillId="0" borderId="1" xfId="0" applyNumberFormat="1" applyFont="1" applyBorder="1" applyAlignment="1" applyProtection="1">
      <alignment/>
      <protection/>
    </xf>
    <xf numFmtId="164" fontId="3" fillId="0" borderId="3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 horizontal="right"/>
      <protection locked="0"/>
    </xf>
    <xf numFmtId="164" fontId="9" fillId="0" borderId="0" xfId="0" applyFont="1" applyFill="1" applyAlignment="1" applyProtection="1">
      <alignment/>
      <protection locked="0"/>
    </xf>
    <xf numFmtId="167" fontId="3" fillId="0" borderId="0" xfId="0" applyNumberFormat="1" applyFont="1" applyFill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7" fontId="3" fillId="0" borderId="2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Fill="1" applyAlignment="1" applyProtection="1">
      <alignment/>
      <protection locked="0"/>
    </xf>
    <xf numFmtId="16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Font="1" applyFill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Fill="1" applyBorder="1" applyAlignment="1" applyProtection="1">
      <alignment horizontal="center"/>
      <protection locked="0"/>
    </xf>
    <xf numFmtId="167" fontId="3" fillId="0" borderId="0" xfId="0" applyNumberFormat="1" applyFont="1" applyFill="1" applyBorder="1" applyAlignment="1" applyProtection="1">
      <alignment/>
      <protection locked="0"/>
    </xf>
    <xf numFmtId="169" fontId="3" fillId="0" borderId="0" xfId="0" applyNumberFormat="1" applyFont="1" applyFill="1" applyBorder="1" applyAlignment="1" applyProtection="1">
      <alignment/>
      <protection locked="0"/>
    </xf>
    <xf numFmtId="165" fontId="3" fillId="0" borderId="0" xfId="0" applyNumberFormat="1" applyFont="1" applyFill="1" applyBorder="1" applyAlignment="1" applyProtection="1">
      <alignment/>
      <protection locked="0"/>
    </xf>
    <xf numFmtId="167" fontId="3" fillId="0" borderId="3" xfId="0" applyNumberFormat="1" applyFont="1" applyFill="1" applyBorder="1" applyAlignment="1" applyProtection="1">
      <alignment/>
      <protection/>
    </xf>
    <xf numFmtId="165" fontId="3" fillId="0" borderId="1" xfId="0" applyNumberFormat="1" applyFont="1" applyFill="1" applyBorder="1" applyAlignment="1" applyProtection="1">
      <alignment/>
      <protection/>
    </xf>
    <xf numFmtId="167" fontId="0" fillId="0" borderId="0" xfId="0" applyNumberFormat="1" applyFill="1" applyAlignment="1" applyProtection="1">
      <alignment/>
      <protection locked="0"/>
    </xf>
    <xf numFmtId="165" fontId="0" fillId="0" borderId="0" xfId="0" applyNumberFormat="1" applyFill="1" applyAlignment="1" applyProtection="1">
      <alignment/>
      <protection locked="0"/>
    </xf>
    <xf numFmtId="165" fontId="0" fillId="0" borderId="1" xfId="0" applyNumberFormat="1" applyBorder="1" applyAlignment="1" applyProtection="1">
      <alignment/>
      <protection locked="0"/>
    </xf>
    <xf numFmtId="165" fontId="0" fillId="0" borderId="1" xfId="0" applyNumberFormat="1" applyBorder="1" applyAlignment="1" applyProtection="1">
      <alignment/>
      <protection/>
    </xf>
    <xf numFmtId="169" fontId="5" fillId="0" borderId="1" xfId="0" applyNumberFormat="1" applyFont="1" applyBorder="1" applyAlignment="1" applyProtection="1">
      <alignment/>
      <protection/>
    </xf>
    <xf numFmtId="164" fontId="6" fillId="0" borderId="0" xfId="0" applyFont="1" applyFill="1" applyAlignment="1" applyProtection="1">
      <alignment horizontal="right"/>
      <protection locked="0"/>
    </xf>
    <xf numFmtId="167" fontId="3" fillId="0" borderId="1" xfId="0" applyNumberFormat="1" applyFont="1" applyBorder="1" applyAlignment="1" applyProtection="1">
      <alignment horizontal="left" vertical="center"/>
      <protection locked="0"/>
    </xf>
    <xf numFmtId="167" fontId="5" fillId="0" borderId="3" xfId="0" applyNumberFormat="1" applyFont="1" applyBorder="1" applyAlignment="1" applyProtection="1">
      <alignment/>
      <protection locked="0"/>
    </xf>
    <xf numFmtId="164" fontId="6" fillId="9" borderId="1" xfId="0" applyFont="1" applyFill="1" applyBorder="1" applyAlignment="1" applyProtection="1">
      <alignment vertical="center"/>
      <protection locked="0"/>
    </xf>
    <xf numFmtId="164" fontId="5" fillId="0" borderId="2" xfId="0" applyFont="1" applyBorder="1" applyAlignment="1" applyProtection="1">
      <alignment horizontal="right"/>
      <protection locked="0"/>
    </xf>
  </cellXfs>
  <cellStyles count="3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Intestazione" xfId="20"/>
    <cellStyle name="Intestazione1" xfId="21"/>
    <cellStyle name="Risultato" xfId="22"/>
    <cellStyle name="Risultato2" xfId="23"/>
    <cellStyle name="Senza nome1" xfId="24"/>
    <cellStyle name="Senza nome10" xfId="25"/>
    <cellStyle name="Senza nome11" xfId="26"/>
    <cellStyle name="Senza nome12" xfId="27"/>
    <cellStyle name="Senza nome13" xfId="28"/>
    <cellStyle name="Senza nome14" xfId="29"/>
    <cellStyle name="Senza nome15" xfId="30"/>
    <cellStyle name="Senza nome16" xfId="31"/>
    <cellStyle name="Senza nome17" xfId="32"/>
    <cellStyle name="Senza nome18" xfId="33"/>
    <cellStyle name="Senza nome19" xfId="34"/>
    <cellStyle name="Senza nome2" xfId="35"/>
    <cellStyle name="Senza nome20" xfId="36"/>
    <cellStyle name="Senza nome21" xfId="37"/>
    <cellStyle name="Senza nome22" xfId="38"/>
    <cellStyle name="Senza nome23" xfId="39"/>
    <cellStyle name="Senza nome3" xfId="40"/>
    <cellStyle name="Senza nome4" xfId="41"/>
    <cellStyle name="Senza nome5" xfId="42"/>
    <cellStyle name="Senza nome6" xfId="43"/>
    <cellStyle name="Senza nome7" xfId="44"/>
    <cellStyle name="Senza nome8" xfId="45"/>
    <cellStyle name="Senza nome9" xfId="46"/>
  </cellStyles>
  <dxfs count="2">
    <dxf>
      <fill>
        <patternFill patternType="solid">
          <fgColor rgb="FF993300"/>
          <bgColor rgb="FFED1C24"/>
        </patternFill>
      </fill>
      <border/>
    </dxf>
    <dxf>
      <fill>
        <patternFill patternType="solid">
          <fgColor rgb="FF47B8B8"/>
          <bgColor rgb="FF72BF44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D1C24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47B8B8"/>
      <rgbColor rgb="0072BF44"/>
      <rgbColor rgb="00FFCC00"/>
      <rgbColor rgb="00FF9900"/>
      <rgbColor rgb="00FF6600"/>
      <rgbColor rgb="00666699"/>
      <rgbColor rgb="00969696"/>
      <rgbColor rgb="00003366"/>
      <rgbColor rgb="0033A3A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2"/>
  <sheetViews>
    <sheetView tabSelected="1" zoomScale="99" zoomScaleNormal="99" workbookViewId="0" topLeftCell="A4">
      <selection activeCell="C31" sqref="C31"/>
    </sheetView>
  </sheetViews>
  <sheetFormatPr defaultColWidth="10.28125" defaultRowHeight="49.5" customHeight="1"/>
  <cols>
    <col min="1" max="1" width="2.421875" style="1" customWidth="1"/>
    <col min="2" max="2" width="59.7109375" style="1" customWidth="1"/>
    <col min="3" max="3" width="16.57421875" style="1" customWidth="1"/>
    <col min="4" max="4" width="7.57421875" style="1" customWidth="1"/>
    <col min="5" max="5" width="26.00390625" style="1" customWidth="1"/>
    <col min="6" max="6" width="27.7109375" style="1" customWidth="1"/>
    <col min="7" max="7" width="32.57421875" style="1" customWidth="1"/>
    <col min="8" max="8" width="22.8515625" style="1" customWidth="1"/>
    <col min="9" max="16384" width="11.421875" style="1" customWidth="1"/>
  </cols>
  <sheetData>
    <row r="1" ht="12.75" customHeight="1">
      <c r="E1" s="2"/>
    </row>
    <row r="2" spans="2:5" ht="15" customHeight="1">
      <c r="B2" s="3" t="s">
        <v>0</v>
      </c>
      <c r="E2" s="2"/>
    </row>
    <row r="3" ht="12.75" customHeight="1">
      <c r="E3" s="2">
        <v>0.8</v>
      </c>
    </row>
    <row r="4" spans="2:8" ht="12.75" customHeight="1">
      <c r="B4" s="4" t="s">
        <v>1</v>
      </c>
      <c r="C4" s="5" t="s">
        <v>2</v>
      </c>
      <c r="D4" s="5"/>
      <c r="E4" s="5"/>
      <c r="G4" s="4"/>
      <c r="H4" s="4"/>
    </row>
    <row r="5" ht="12.75" customHeight="1"/>
    <row r="6" spans="2:7" ht="12.75" customHeight="1">
      <c r="B6" s="6" t="s">
        <v>3</v>
      </c>
      <c r="C6" s="7"/>
      <c r="D6" s="7"/>
      <c r="E6" s="7"/>
      <c r="F6" s="7"/>
      <c r="G6" s="7"/>
    </row>
    <row r="7" spans="2:8" ht="37.5" customHeight="1"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/>
      <c r="H7" s="9"/>
    </row>
    <row r="8" spans="2:9" ht="13.5" customHeight="1">
      <c r="B8" s="10" t="s">
        <v>9</v>
      </c>
      <c r="C8" s="11">
        <f aca="true" t="shared" si="0" ref="C8:C16">+C23+C42+C57+C72+C87+C102+C117+C132+C147+C162</f>
        <v>0</v>
      </c>
      <c r="D8" s="12">
        <v>0.2</v>
      </c>
      <c r="E8" s="13" t="s">
        <v>10</v>
      </c>
      <c r="F8" s="14" t="e">
        <f aca="true" t="shared" si="1" ref="F8:F16">+C8/$C$18</f>
        <v>#DIV/0!</v>
      </c>
      <c r="G8" s="15" t="e">
        <f>IF(F8&lt;=D8,"OK","SUPERATA PERCENTUALE MAX")</f>
        <v>#DIV/0!</v>
      </c>
      <c r="H8" s="16"/>
      <c r="I8" s="17"/>
    </row>
    <row r="9" spans="2:8" ht="32.25" customHeight="1">
      <c r="B9" s="18" t="s">
        <v>11</v>
      </c>
      <c r="C9" s="11">
        <f t="shared" si="0"/>
        <v>0</v>
      </c>
      <c r="D9" s="12"/>
      <c r="E9" s="11">
        <f aca="true" t="shared" si="2" ref="E9:E16">+E24+E43+E58+E73+E88+E103+E118+E133+E148+E163</f>
        <v>0</v>
      </c>
      <c r="F9" s="14" t="e">
        <f t="shared" si="1"/>
        <v>#DIV/0!</v>
      </c>
      <c r="G9" s="15"/>
      <c r="H9" s="19"/>
    </row>
    <row r="10" spans="2:8" ht="13.5" customHeight="1">
      <c r="B10" s="10" t="s">
        <v>12</v>
      </c>
      <c r="C10" s="11">
        <f t="shared" si="0"/>
        <v>0</v>
      </c>
      <c r="D10" s="12"/>
      <c r="E10" s="11">
        <f t="shared" si="2"/>
        <v>0</v>
      </c>
      <c r="F10" s="14" t="e">
        <f t="shared" si="1"/>
        <v>#DIV/0!</v>
      </c>
      <c r="G10" s="15"/>
      <c r="H10" s="19"/>
    </row>
    <row r="11" spans="2:8" ht="13.5" customHeight="1">
      <c r="B11" s="10" t="s">
        <v>13</v>
      </c>
      <c r="C11" s="11">
        <f t="shared" si="0"/>
        <v>0</v>
      </c>
      <c r="D11" s="12"/>
      <c r="E11" s="11">
        <f t="shared" si="2"/>
        <v>0</v>
      </c>
      <c r="F11" s="14" t="e">
        <f t="shared" si="1"/>
        <v>#DIV/0!</v>
      </c>
      <c r="G11" s="15"/>
      <c r="H11" s="19"/>
    </row>
    <row r="12" spans="2:8" ht="58.5" customHeight="1">
      <c r="B12" s="18" t="s">
        <v>14</v>
      </c>
      <c r="C12" s="11">
        <f t="shared" si="0"/>
        <v>0</v>
      </c>
      <c r="D12" s="12"/>
      <c r="E12" s="11">
        <f t="shared" si="2"/>
        <v>0</v>
      </c>
      <c r="F12" s="14" t="e">
        <f t="shared" si="1"/>
        <v>#DIV/0!</v>
      </c>
      <c r="G12" s="15"/>
      <c r="H12" s="19"/>
    </row>
    <row r="13" spans="2:8" ht="13.5" customHeight="1">
      <c r="B13" s="10" t="s">
        <v>15</v>
      </c>
      <c r="C13" s="11">
        <f t="shared" si="0"/>
        <v>0</v>
      </c>
      <c r="D13" s="12"/>
      <c r="E13" s="11">
        <f t="shared" si="2"/>
        <v>0</v>
      </c>
      <c r="F13" s="14" t="e">
        <f t="shared" si="1"/>
        <v>#DIV/0!</v>
      </c>
      <c r="G13" s="15"/>
      <c r="H13" s="19"/>
    </row>
    <row r="14" spans="2:8" ht="13.5" customHeight="1">
      <c r="B14" s="10" t="s">
        <v>16</v>
      </c>
      <c r="C14" s="11">
        <f t="shared" si="0"/>
        <v>0</v>
      </c>
      <c r="D14" s="12"/>
      <c r="E14" s="11">
        <f t="shared" si="2"/>
        <v>0</v>
      </c>
      <c r="F14" s="14" t="e">
        <f t="shared" si="1"/>
        <v>#DIV/0!</v>
      </c>
      <c r="G14" s="15"/>
      <c r="H14" s="19"/>
    </row>
    <row r="15" spans="2:8" ht="13.5" customHeight="1">
      <c r="B15" s="10" t="s">
        <v>17</v>
      </c>
      <c r="C15" s="11">
        <f t="shared" si="0"/>
        <v>0</v>
      </c>
      <c r="D15" s="12"/>
      <c r="E15" s="11">
        <f t="shared" si="2"/>
        <v>0</v>
      </c>
      <c r="F15" s="14" t="e">
        <f t="shared" si="1"/>
        <v>#DIV/0!</v>
      </c>
      <c r="G15" s="15"/>
      <c r="H15" s="19"/>
    </row>
    <row r="16" spans="2:8" ht="13.5" customHeight="1">
      <c r="B16" s="10" t="s">
        <v>18</v>
      </c>
      <c r="C16" s="11">
        <f t="shared" si="0"/>
        <v>0</v>
      </c>
      <c r="D16" s="12">
        <v>0.05</v>
      </c>
      <c r="E16" s="11">
        <f t="shared" si="2"/>
        <v>0</v>
      </c>
      <c r="F16" s="14" t="e">
        <f t="shared" si="1"/>
        <v>#DIV/0!</v>
      </c>
      <c r="G16" s="15" t="e">
        <f>IF(F16&lt;=D16,"OK","SUPERATA PERCENTUALE MAX")</f>
        <v>#DIV/0!</v>
      </c>
      <c r="H16" s="19"/>
    </row>
    <row r="17" spans="2:8" ht="12.75" customHeight="1">
      <c r="B17" s="20"/>
      <c r="C17" s="21"/>
      <c r="D17" s="22"/>
      <c r="E17" s="23"/>
      <c r="F17" s="24"/>
      <c r="G17" s="25"/>
      <c r="H17" s="26"/>
    </row>
    <row r="18" spans="2:8" ht="12.75" customHeight="1">
      <c r="B18" s="27" t="s">
        <v>19</v>
      </c>
      <c r="C18" s="28">
        <f>SUM(C8:C16)</f>
        <v>0</v>
      </c>
      <c r="D18" s="29"/>
      <c r="E18" s="30">
        <f>SUM(E9:E16)</f>
        <v>0</v>
      </c>
      <c r="F18" s="29"/>
      <c r="G18" s="31">
        <f>IF(E18&lt;=(C18*80/100),"OK","errore calcolo contributo")</f>
        <v>0</v>
      </c>
      <c r="H18" s="32"/>
    </row>
    <row r="19" spans="2:8" ht="12.75" customHeight="1">
      <c r="B19" s="33"/>
      <c r="C19" s="34"/>
      <c r="D19" s="35"/>
      <c r="E19" s="36"/>
      <c r="F19" s="35"/>
      <c r="G19" s="37"/>
      <c r="H19" s="26"/>
    </row>
    <row r="20" spans="2:7" ht="12.75" customHeight="1">
      <c r="B20" s="38"/>
      <c r="C20" s="39"/>
      <c r="E20" s="40"/>
      <c r="G20" s="41"/>
    </row>
    <row r="21" spans="2:5" ht="13.5" customHeight="1">
      <c r="B21" s="42" t="s">
        <v>20</v>
      </c>
      <c r="C21" s="43" t="s">
        <v>21</v>
      </c>
      <c r="D21" s="43"/>
      <c r="E21" s="43"/>
    </row>
    <row r="22" spans="2:7" ht="38.25" customHeight="1">
      <c r="B22" s="44" t="s">
        <v>4</v>
      </c>
      <c r="C22" s="45" t="s">
        <v>22</v>
      </c>
      <c r="D22" s="46" t="s">
        <v>6</v>
      </c>
      <c r="E22" s="47" t="s">
        <v>7</v>
      </c>
      <c r="F22" s="46" t="s">
        <v>8</v>
      </c>
      <c r="G22" s="46"/>
    </row>
    <row r="23" spans="1:7" ht="13.5" customHeight="1">
      <c r="A23" s="48"/>
      <c r="B23" s="49" t="s">
        <v>23</v>
      </c>
      <c r="C23" s="50"/>
      <c r="D23" s="51">
        <v>0.2</v>
      </c>
      <c r="E23" s="52" t="s">
        <v>10</v>
      </c>
      <c r="F23" s="53" t="e">
        <f>C23/$C$34</f>
        <v>#DIV/0!</v>
      </c>
      <c r="G23" s="54" t="e">
        <f>IF(F23&lt;=D23,"OK","SUPERATA PERCENTUALE MAX")</f>
        <v>#DIV/0!</v>
      </c>
    </row>
    <row r="24" spans="1:7" ht="24" customHeight="1">
      <c r="A24" s="48"/>
      <c r="B24" s="55" t="s">
        <v>11</v>
      </c>
      <c r="C24" s="50"/>
      <c r="D24" s="51"/>
      <c r="E24" s="50"/>
      <c r="F24" s="56"/>
      <c r="G24" s="57"/>
    </row>
    <row r="25" spans="1:7" ht="13.5" customHeight="1">
      <c r="A25" s="48"/>
      <c r="B25" s="49" t="s">
        <v>12</v>
      </c>
      <c r="C25" s="50"/>
      <c r="D25" s="58"/>
      <c r="E25" s="50"/>
      <c r="F25" s="56"/>
      <c r="G25" s="57"/>
    </row>
    <row r="26" spans="1:7" ht="13.5" customHeight="1">
      <c r="A26" s="48"/>
      <c r="B26" s="49" t="s">
        <v>13</v>
      </c>
      <c r="C26" s="50"/>
      <c r="D26" s="58"/>
      <c r="E26" s="50"/>
      <c r="F26" s="56"/>
      <c r="G26" s="57"/>
    </row>
    <row r="27" spans="1:7" ht="59.25" customHeight="1">
      <c r="A27" s="48"/>
      <c r="B27" s="55" t="s">
        <v>14</v>
      </c>
      <c r="C27" s="50"/>
      <c r="D27" s="51"/>
      <c r="E27" s="50"/>
      <c r="F27" s="56"/>
      <c r="G27" s="59"/>
    </row>
    <row r="28" spans="1:7" ht="13.5" customHeight="1">
      <c r="A28" s="48"/>
      <c r="B28" s="49" t="s">
        <v>15</v>
      </c>
      <c r="C28" s="50"/>
      <c r="D28" s="51"/>
      <c r="E28" s="50"/>
      <c r="F28" s="56"/>
      <c r="G28" s="57"/>
    </row>
    <row r="29" spans="1:7" ht="13.5" customHeight="1">
      <c r="A29" s="48"/>
      <c r="B29" s="49" t="s">
        <v>16</v>
      </c>
      <c r="C29" s="50"/>
      <c r="D29" s="51"/>
      <c r="E29" s="50"/>
      <c r="F29" s="56"/>
      <c r="G29" s="59"/>
    </row>
    <row r="30" spans="1:7" ht="13.5" customHeight="1">
      <c r="A30" s="48"/>
      <c r="B30" s="49" t="s">
        <v>17</v>
      </c>
      <c r="C30" s="50"/>
      <c r="D30" s="51"/>
      <c r="E30" s="50"/>
      <c r="F30" s="56"/>
      <c r="G30" s="59"/>
    </row>
    <row r="31" spans="2:11" ht="13.5" customHeight="1">
      <c r="B31" s="49" t="s">
        <v>18</v>
      </c>
      <c r="C31" s="50"/>
      <c r="D31" s="51">
        <v>0.05</v>
      </c>
      <c r="E31" s="50"/>
      <c r="F31" s="53" t="e">
        <f>C31/$C$34</f>
        <v>#DIV/0!</v>
      </c>
      <c r="G31" s="54" t="e">
        <f>IF(F31&lt;=D31,"OK","SUPERATA PERCENTUALE MAX")</f>
        <v>#DIV/0!</v>
      </c>
      <c r="I31" s="60"/>
      <c r="J31" s="60"/>
      <c r="K31" s="60"/>
    </row>
    <row r="32" spans="2:11" ht="13.5" customHeight="1" hidden="1">
      <c r="B32" s="38"/>
      <c r="C32" s="61">
        <f>C23+C24+C28+C29+C30</f>
        <v>0</v>
      </c>
      <c r="D32" s="62"/>
      <c r="E32" s="63"/>
      <c r="G32" s="64" t="e">
        <f>G23+G24+G28+G29+G30</f>
        <v>#DIV/0!</v>
      </c>
      <c r="I32" s="60"/>
      <c r="J32" s="60"/>
      <c r="K32" s="60"/>
    </row>
    <row r="33" spans="2:11" ht="13.5" customHeight="1">
      <c r="B33" s="38"/>
      <c r="C33" s="61"/>
      <c r="D33" s="62"/>
      <c r="E33" s="63"/>
      <c r="G33" s="64"/>
      <c r="I33" s="60"/>
      <c r="J33" s="60"/>
      <c r="K33" s="60"/>
    </row>
    <row r="34" spans="2:11" ht="13.5" customHeight="1">
      <c r="B34" s="65" t="s">
        <v>19</v>
      </c>
      <c r="C34" s="66">
        <f>SUM(C23:C31)</f>
        <v>0</v>
      </c>
      <c r="D34" s="67"/>
      <c r="E34" s="68">
        <f>SUM(E24:E31)</f>
        <v>0</v>
      </c>
      <c r="F34" s="69"/>
      <c r="G34" s="31">
        <f>IF(E34&lt;=(C34*80/100),"OK","errore calcolo contributo")</f>
        <v>0</v>
      </c>
      <c r="H34" s="70"/>
      <c r="I34" s="71"/>
      <c r="J34" s="72"/>
      <c r="K34" s="60"/>
    </row>
    <row r="35" spans="2:11" ht="13.5" customHeight="1">
      <c r="B35" s="38"/>
      <c r="C35" s="73"/>
      <c r="D35" s="17"/>
      <c r="E35" s="74"/>
      <c r="F35" s="17"/>
      <c r="G35" s="17"/>
      <c r="H35" s="17"/>
      <c r="I35" s="60"/>
      <c r="J35" s="60"/>
      <c r="K35" s="60"/>
    </row>
    <row r="36" spans="2:11" ht="13.5" customHeight="1">
      <c r="B36" s="38"/>
      <c r="C36" s="73"/>
      <c r="D36" s="17"/>
      <c r="E36" s="74"/>
      <c r="F36" s="17"/>
      <c r="G36" s="17"/>
      <c r="H36" s="17"/>
      <c r="I36" s="60"/>
      <c r="J36" s="60"/>
      <c r="K36" s="60"/>
    </row>
    <row r="37" spans="2:11" ht="13.5" customHeight="1">
      <c r="B37" s="42" t="s">
        <v>24</v>
      </c>
      <c r="C37" s="75" t="s">
        <v>25</v>
      </c>
      <c r="D37" s="75"/>
      <c r="E37" s="75"/>
      <c r="H37" s="17"/>
      <c r="I37" s="60"/>
      <c r="J37" s="60"/>
      <c r="K37" s="60"/>
    </row>
    <row r="38" spans="2:11" ht="13.5" customHeight="1" hidden="1">
      <c r="B38" s="42"/>
      <c r="C38" s="72"/>
      <c r="D38" s="60"/>
      <c r="E38" s="76"/>
      <c r="H38" s="17"/>
      <c r="I38" s="60"/>
      <c r="J38" s="60"/>
      <c r="K38" s="60"/>
    </row>
    <row r="39" spans="2:11" ht="13.5" customHeight="1" hidden="1">
      <c r="B39" s="42"/>
      <c r="C39" s="72"/>
      <c r="D39" s="60"/>
      <c r="E39" s="76"/>
      <c r="H39" s="17"/>
      <c r="I39" s="60"/>
      <c r="J39" s="60"/>
      <c r="K39" s="60"/>
    </row>
    <row r="40" spans="2:11" ht="13.5" customHeight="1" hidden="1">
      <c r="B40" s="42"/>
      <c r="C40" s="72"/>
      <c r="D40" s="60"/>
      <c r="E40" s="76"/>
      <c r="H40" s="17"/>
      <c r="I40" s="60"/>
      <c r="J40" s="60"/>
      <c r="K40" s="60"/>
    </row>
    <row r="41" spans="2:11" ht="39.75" customHeight="1">
      <c r="B41" s="44" t="s">
        <v>4</v>
      </c>
      <c r="C41" s="77" t="s">
        <v>22</v>
      </c>
      <c r="D41" s="78" t="s">
        <v>6</v>
      </c>
      <c r="E41" s="79" t="s">
        <v>7</v>
      </c>
      <c r="F41" s="46" t="s">
        <v>8</v>
      </c>
      <c r="G41" s="46"/>
      <c r="H41" s="17"/>
      <c r="I41" s="60"/>
      <c r="J41" s="60"/>
      <c r="K41" s="60"/>
    </row>
    <row r="42" spans="2:11" ht="13.5" customHeight="1">
      <c r="B42" s="49" t="s">
        <v>9</v>
      </c>
      <c r="C42" s="50"/>
      <c r="D42" s="58">
        <v>0.2</v>
      </c>
      <c r="E42" s="80" t="s">
        <v>10</v>
      </c>
      <c r="F42" s="56" t="e">
        <f>C42/$C$52</f>
        <v>#DIV/0!</v>
      </c>
      <c r="G42" s="54" t="e">
        <f>IF(F42&lt;=D42,"OK","SUPERATA PERCENTUALE MAX")</f>
        <v>#DIV/0!</v>
      </c>
      <c r="H42" s="17"/>
      <c r="I42" s="60"/>
      <c r="J42" s="60"/>
      <c r="K42" s="60"/>
    </row>
    <row r="43" spans="2:11" ht="27" customHeight="1">
      <c r="B43" s="55" t="s">
        <v>11</v>
      </c>
      <c r="C43" s="50"/>
      <c r="D43" s="58"/>
      <c r="E43" s="50"/>
      <c r="F43" s="56"/>
      <c r="G43" s="57"/>
      <c r="H43" s="17"/>
      <c r="I43" s="60"/>
      <c r="J43" s="60"/>
      <c r="K43" s="60"/>
    </row>
    <row r="44" spans="2:11" ht="13.5" customHeight="1">
      <c r="B44" s="49" t="s">
        <v>12</v>
      </c>
      <c r="C44" s="50"/>
      <c r="D44" s="58"/>
      <c r="E44" s="50"/>
      <c r="F44" s="56"/>
      <c r="G44" s="57"/>
      <c r="H44" s="17"/>
      <c r="I44" s="60"/>
      <c r="J44" s="60"/>
      <c r="K44" s="60"/>
    </row>
    <row r="45" spans="2:11" ht="13.5" customHeight="1">
      <c r="B45" s="49" t="s">
        <v>13</v>
      </c>
      <c r="C45" s="50"/>
      <c r="D45" s="58"/>
      <c r="E45" s="50"/>
      <c r="F45" s="56"/>
      <c r="G45" s="57"/>
      <c r="H45" s="17"/>
      <c r="I45" s="60"/>
      <c r="J45" s="60"/>
      <c r="K45" s="60"/>
    </row>
    <row r="46" spans="2:11" ht="64.5" customHeight="1">
      <c r="B46" s="55" t="s">
        <v>14</v>
      </c>
      <c r="C46" s="50"/>
      <c r="D46" s="58"/>
      <c r="E46" s="50"/>
      <c r="F46" s="56"/>
      <c r="G46" s="59"/>
      <c r="H46" s="17"/>
      <c r="I46" s="60"/>
      <c r="J46" s="60"/>
      <c r="K46" s="60"/>
    </row>
    <row r="47" spans="2:11" ht="13.5" customHeight="1">
      <c r="B47" s="49" t="s">
        <v>15</v>
      </c>
      <c r="C47" s="50"/>
      <c r="D47" s="58"/>
      <c r="E47" s="50"/>
      <c r="F47" s="56"/>
      <c r="G47" s="57"/>
      <c r="H47" s="17"/>
      <c r="I47" s="60"/>
      <c r="J47" s="60"/>
      <c r="K47" s="60"/>
    </row>
    <row r="48" spans="2:11" ht="13.5" customHeight="1">
      <c r="B48" s="49" t="s">
        <v>26</v>
      </c>
      <c r="C48" s="50"/>
      <c r="D48" s="58"/>
      <c r="E48" s="50"/>
      <c r="F48" s="56"/>
      <c r="G48" s="59"/>
      <c r="H48" s="17"/>
      <c r="I48" s="60"/>
      <c r="J48" s="60"/>
      <c r="K48" s="60"/>
    </row>
    <row r="49" spans="2:11" ht="13.5" customHeight="1">
      <c r="B49" s="49" t="s">
        <v>17</v>
      </c>
      <c r="C49" s="50"/>
      <c r="D49" s="58"/>
      <c r="E49" s="50"/>
      <c r="F49" s="56"/>
      <c r="G49" s="59"/>
      <c r="H49" s="17"/>
      <c r="I49" s="60"/>
      <c r="J49" s="60"/>
      <c r="K49" s="60"/>
    </row>
    <row r="50" spans="2:11" ht="13.5" customHeight="1">
      <c r="B50" s="49" t="s">
        <v>18</v>
      </c>
      <c r="C50" s="50"/>
      <c r="D50" s="58">
        <v>0.05</v>
      </c>
      <c r="E50" s="50"/>
      <c r="F50" s="53" t="e">
        <f>C50/$C$52</f>
        <v>#DIV/0!</v>
      </c>
      <c r="G50" s="54" t="e">
        <f>IF(F50&lt;=D50,"OK","SUPERATA PERCENTUALE MAX")</f>
        <v>#DIV/0!</v>
      </c>
      <c r="H50" s="17"/>
      <c r="I50" s="60"/>
      <c r="J50" s="60"/>
      <c r="K50" s="60"/>
    </row>
    <row r="51" spans="2:11" ht="13.5" customHeight="1">
      <c r="B51" s="38"/>
      <c r="C51" s="81"/>
      <c r="D51" s="82"/>
      <c r="E51" s="83"/>
      <c r="G51" s="64"/>
      <c r="H51" s="17"/>
      <c r="I51" s="60"/>
      <c r="J51" s="60"/>
      <c r="K51" s="60"/>
    </row>
    <row r="52" spans="2:11" ht="13.5" customHeight="1">
      <c r="B52" s="65" t="s">
        <v>19</v>
      </c>
      <c r="C52" s="84">
        <f>SUM(C42:C50)</f>
        <v>0</v>
      </c>
      <c r="D52" s="29"/>
      <c r="E52" s="85">
        <f>SUM(E43:E50)</f>
        <v>0</v>
      </c>
      <c r="F52" s="69"/>
      <c r="G52" s="31">
        <f>IF(E52&lt;=(C52*80/100),"OK","errore calcolo contributo")</f>
        <v>0</v>
      </c>
      <c r="H52" s="17"/>
      <c r="I52" s="71"/>
      <c r="J52" s="72"/>
      <c r="K52" s="60"/>
    </row>
    <row r="53" spans="2:11" ht="13.5" customHeight="1">
      <c r="B53" s="38"/>
      <c r="C53" s="86"/>
      <c r="D53" s="16"/>
      <c r="E53" s="87"/>
      <c r="F53" s="17"/>
      <c r="G53" s="17"/>
      <c r="H53" s="17"/>
      <c r="I53" s="60"/>
      <c r="J53" s="60"/>
      <c r="K53" s="60"/>
    </row>
    <row r="54" spans="2:11" ht="13.5" customHeight="1">
      <c r="B54" s="38"/>
      <c r="C54" s="86"/>
      <c r="D54" s="16"/>
      <c r="E54" s="87"/>
      <c r="F54" s="17"/>
      <c r="G54" s="17"/>
      <c r="H54" s="17"/>
      <c r="I54" s="60"/>
      <c r="J54" s="60"/>
      <c r="K54" s="60"/>
    </row>
    <row r="55" spans="2:11" ht="13.5" customHeight="1">
      <c r="B55" s="42" t="s">
        <v>27</v>
      </c>
      <c r="C55" s="43" t="s">
        <v>21</v>
      </c>
      <c r="D55" s="43"/>
      <c r="E55" s="43"/>
      <c r="H55" s="17"/>
      <c r="I55" s="60"/>
      <c r="J55" s="60"/>
      <c r="K55" s="60"/>
    </row>
    <row r="56" spans="2:11" ht="50.25" customHeight="1">
      <c r="B56" s="44" t="s">
        <v>4</v>
      </c>
      <c r="C56" s="45" t="s">
        <v>22</v>
      </c>
      <c r="D56" s="46" t="s">
        <v>6</v>
      </c>
      <c r="E56" s="47" t="s">
        <v>7</v>
      </c>
      <c r="F56" s="46" t="s">
        <v>8</v>
      </c>
      <c r="G56" s="46"/>
      <c r="H56" s="17"/>
      <c r="I56" s="60"/>
      <c r="J56" s="60"/>
      <c r="K56" s="60"/>
    </row>
    <row r="57" spans="2:11" ht="13.5" customHeight="1">
      <c r="B57" s="49" t="s">
        <v>9</v>
      </c>
      <c r="C57" s="50"/>
      <c r="D57" s="51">
        <v>0.2</v>
      </c>
      <c r="E57" s="52" t="s">
        <v>10</v>
      </c>
      <c r="F57" s="56" t="e">
        <f>C57/$C$67</f>
        <v>#DIV/0!</v>
      </c>
      <c r="G57" s="54" t="e">
        <f>IF(F57&lt;=D57,"OK","SUPERATA PERCENTUALE MAX")</f>
        <v>#DIV/0!</v>
      </c>
      <c r="H57" s="17"/>
      <c r="I57" s="60"/>
      <c r="J57" s="60"/>
      <c r="K57" s="60"/>
    </row>
    <row r="58" spans="2:11" ht="23.25" customHeight="1">
      <c r="B58" s="55" t="s">
        <v>11</v>
      </c>
      <c r="C58" s="50"/>
      <c r="D58" s="51"/>
      <c r="E58" s="50"/>
      <c r="F58" s="56"/>
      <c r="G58" s="57"/>
      <c r="H58" s="17"/>
      <c r="I58" s="60"/>
      <c r="J58" s="60"/>
      <c r="K58" s="60"/>
    </row>
    <row r="59" spans="2:11" ht="13.5" customHeight="1">
      <c r="B59" s="49" t="s">
        <v>12</v>
      </c>
      <c r="C59" s="50"/>
      <c r="D59" s="58"/>
      <c r="E59" s="50"/>
      <c r="F59" s="56"/>
      <c r="G59" s="57"/>
      <c r="H59" s="17"/>
      <c r="I59" s="60"/>
      <c r="J59" s="60"/>
      <c r="K59" s="60"/>
    </row>
    <row r="60" spans="2:11" ht="13.5" customHeight="1">
      <c r="B60" s="49" t="s">
        <v>13</v>
      </c>
      <c r="C60" s="50"/>
      <c r="D60" s="58"/>
      <c r="E60" s="50"/>
      <c r="F60" s="56"/>
      <c r="G60" s="57"/>
      <c r="H60" s="17"/>
      <c r="I60" s="60"/>
      <c r="J60" s="60"/>
      <c r="K60" s="60"/>
    </row>
    <row r="61" spans="2:11" ht="58.5" customHeight="1">
      <c r="B61" s="55" t="s">
        <v>14</v>
      </c>
      <c r="C61" s="50"/>
      <c r="D61" s="51"/>
      <c r="E61" s="50"/>
      <c r="F61" s="56"/>
      <c r="G61" s="59"/>
      <c r="H61" s="17"/>
      <c r="I61" s="60"/>
      <c r="J61" s="60"/>
      <c r="K61" s="60"/>
    </row>
    <row r="62" spans="2:11" ht="13.5" customHeight="1">
      <c r="B62" s="49" t="s">
        <v>15</v>
      </c>
      <c r="C62" s="50"/>
      <c r="D62" s="51"/>
      <c r="E62" s="50"/>
      <c r="F62" s="56"/>
      <c r="G62" s="57"/>
      <c r="H62" s="17"/>
      <c r="I62" s="60"/>
      <c r="J62" s="60"/>
      <c r="K62" s="60"/>
    </row>
    <row r="63" spans="2:11" ht="13.5" customHeight="1">
      <c r="B63" s="49" t="s">
        <v>26</v>
      </c>
      <c r="C63" s="50"/>
      <c r="D63" s="51"/>
      <c r="E63" s="50"/>
      <c r="F63" s="56"/>
      <c r="G63" s="59"/>
      <c r="H63" s="17"/>
      <c r="I63" s="60"/>
      <c r="J63" s="60"/>
      <c r="K63" s="60"/>
    </row>
    <row r="64" spans="2:11" ht="13.5" customHeight="1">
      <c r="B64" s="49" t="s">
        <v>17</v>
      </c>
      <c r="C64" s="50"/>
      <c r="D64" s="51"/>
      <c r="E64" s="50"/>
      <c r="F64" s="56"/>
      <c r="G64" s="59"/>
      <c r="H64" s="17"/>
      <c r="I64" s="60"/>
      <c r="J64" s="60"/>
      <c r="K64" s="60"/>
    </row>
    <row r="65" spans="2:11" ht="13.5" customHeight="1">
      <c r="B65" s="49" t="s">
        <v>18</v>
      </c>
      <c r="C65" s="88"/>
      <c r="D65" s="51">
        <v>0.05</v>
      </c>
      <c r="E65" s="50"/>
      <c r="F65" s="56" t="e">
        <f>C65/$C$67</f>
        <v>#DIV/0!</v>
      </c>
      <c r="G65" s="54" t="e">
        <f>IF(F65&lt;=D65,"OK","SUPERATA PERCENTUALE MAX")</f>
        <v>#DIV/0!</v>
      </c>
      <c r="H65" s="17"/>
      <c r="I65" s="60"/>
      <c r="J65" s="60"/>
      <c r="K65" s="60"/>
    </row>
    <row r="66" spans="2:11" ht="13.5" customHeight="1">
      <c r="B66" s="38"/>
      <c r="C66" s="61"/>
      <c r="D66" s="62"/>
      <c r="E66" s="63"/>
      <c r="G66" s="64"/>
      <c r="H66" s="17"/>
      <c r="I66" s="60"/>
      <c r="J66" s="60"/>
      <c r="K66" s="60"/>
    </row>
    <row r="67" spans="2:11" ht="13.5" customHeight="1">
      <c r="B67" s="65" t="s">
        <v>19</v>
      </c>
      <c r="C67" s="89">
        <f>SUM(C57:C65)</f>
        <v>0</v>
      </c>
      <c r="D67" s="90"/>
      <c r="E67" s="89">
        <f>SUM(E58:E65)</f>
        <v>0</v>
      </c>
      <c r="F67" s="69"/>
      <c r="G67" s="31">
        <f>IF(E67&lt;=(C67*80/100),"OK","errore calcolo contributo")</f>
        <v>0</v>
      </c>
      <c r="H67" s="17"/>
      <c r="I67" s="71"/>
      <c r="J67" s="72"/>
      <c r="K67" s="60"/>
    </row>
    <row r="68" spans="2:11" ht="13.5" customHeight="1">
      <c r="B68" s="91"/>
      <c r="C68" s="73"/>
      <c r="D68" s="17"/>
      <c r="E68" s="74"/>
      <c r="F68" s="17"/>
      <c r="G68" s="17"/>
      <c r="H68" s="17"/>
      <c r="I68" s="60"/>
      <c r="J68" s="60"/>
      <c r="K68" s="60"/>
    </row>
    <row r="69" spans="2:11" ht="13.5" customHeight="1">
      <c r="B69" s="38"/>
      <c r="C69" s="39"/>
      <c r="E69" s="40"/>
      <c r="H69" s="17"/>
      <c r="I69" s="71"/>
      <c r="J69" s="72"/>
      <c r="K69" s="60"/>
    </row>
    <row r="70" spans="2:11" ht="13.5" customHeight="1">
      <c r="B70" s="42" t="s">
        <v>28</v>
      </c>
      <c r="C70" s="92" t="s">
        <v>21</v>
      </c>
      <c r="D70" s="92"/>
      <c r="E70" s="92"/>
      <c r="H70" s="17"/>
      <c r="I70" s="60"/>
      <c r="J70" s="60"/>
      <c r="K70" s="60"/>
    </row>
    <row r="71" spans="2:11" ht="45" customHeight="1">
      <c r="B71" s="44" t="s">
        <v>4</v>
      </c>
      <c r="C71" s="45" t="s">
        <v>22</v>
      </c>
      <c r="D71" s="46" t="s">
        <v>6</v>
      </c>
      <c r="E71" s="47" t="s">
        <v>7</v>
      </c>
      <c r="F71" s="46" t="s">
        <v>8</v>
      </c>
      <c r="G71" s="46"/>
      <c r="H71" s="17"/>
      <c r="I71" s="60"/>
      <c r="J71" s="60"/>
      <c r="K71" s="60"/>
    </row>
    <row r="72" spans="2:11" ht="13.5" customHeight="1">
      <c r="B72" s="49" t="s">
        <v>9</v>
      </c>
      <c r="C72" s="50"/>
      <c r="D72" s="51">
        <v>0.2</v>
      </c>
      <c r="E72" s="52" t="s">
        <v>10</v>
      </c>
      <c r="F72" s="56" t="e">
        <f>C72/$C$82</f>
        <v>#DIV/0!</v>
      </c>
      <c r="G72" s="54" t="e">
        <f>IF(F72&lt;=D72,"OK","SUPERATA PERCENTUALE MAX")</f>
        <v>#DIV/0!</v>
      </c>
      <c r="H72" s="17"/>
      <c r="I72" s="60"/>
      <c r="J72" s="60"/>
      <c r="K72" s="60"/>
    </row>
    <row r="73" spans="2:11" ht="28.5" customHeight="1">
      <c r="B73" s="55" t="s">
        <v>11</v>
      </c>
      <c r="C73" s="50"/>
      <c r="D73" s="51"/>
      <c r="E73" s="50"/>
      <c r="F73" s="56"/>
      <c r="G73" s="57"/>
      <c r="H73" s="17"/>
      <c r="I73" s="60"/>
      <c r="J73" s="60"/>
      <c r="K73" s="60"/>
    </row>
    <row r="74" spans="2:11" ht="13.5" customHeight="1">
      <c r="B74" s="49" t="s">
        <v>12</v>
      </c>
      <c r="C74" s="50"/>
      <c r="D74" s="58"/>
      <c r="E74" s="50"/>
      <c r="F74" s="56"/>
      <c r="G74" s="57"/>
      <c r="H74" s="17"/>
      <c r="I74" s="60"/>
      <c r="J74" s="60"/>
      <c r="K74" s="60"/>
    </row>
    <row r="75" spans="2:11" ht="13.5" customHeight="1">
      <c r="B75" s="49" t="s">
        <v>13</v>
      </c>
      <c r="C75" s="50"/>
      <c r="D75" s="58"/>
      <c r="E75" s="50"/>
      <c r="F75" s="56"/>
      <c r="G75" s="57"/>
      <c r="H75" s="17"/>
      <c r="I75" s="60"/>
      <c r="J75" s="60"/>
      <c r="K75" s="60"/>
    </row>
    <row r="76" spans="2:11" ht="57" customHeight="1">
      <c r="B76" s="55" t="s">
        <v>14</v>
      </c>
      <c r="C76" s="50"/>
      <c r="D76" s="51"/>
      <c r="E76" s="50"/>
      <c r="F76" s="56"/>
      <c r="G76" s="59"/>
      <c r="H76" s="17"/>
      <c r="I76" s="60"/>
      <c r="J76" s="60"/>
      <c r="K76" s="60"/>
    </row>
    <row r="77" spans="2:11" ht="13.5" customHeight="1">
      <c r="B77" s="49" t="s">
        <v>15</v>
      </c>
      <c r="C77" s="50"/>
      <c r="D77" s="51"/>
      <c r="E77" s="50"/>
      <c r="F77" s="56"/>
      <c r="G77" s="57"/>
      <c r="H77" s="17"/>
      <c r="I77" s="60"/>
      <c r="J77" s="60"/>
      <c r="K77" s="60"/>
    </row>
    <row r="78" spans="2:11" ht="13.5" customHeight="1">
      <c r="B78" s="49" t="s">
        <v>26</v>
      </c>
      <c r="C78" s="50"/>
      <c r="D78" s="51"/>
      <c r="E78" s="50"/>
      <c r="F78" s="56"/>
      <c r="G78" s="59"/>
      <c r="H78" s="17"/>
      <c r="I78" s="60"/>
      <c r="J78" s="60"/>
      <c r="K78" s="60"/>
    </row>
    <row r="79" spans="2:11" ht="13.5" customHeight="1">
      <c r="B79" s="49" t="s">
        <v>17</v>
      </c>
      <c r="C79" s="50"/>
      <c r="D79" s="51"/>
      <c r="E79" s="50"/>
      <c r="F79" s="56"/>
      <c r="G79" s="59"/>
      <c r="H79" s="17"/>
      <c r="I79" s="60"/>
      <c r="J79" s="60"/>
      <c r="K79" s="60"/>
    </row>
    <row r="80" spans="2:11" ht="13.5" customHeight="1">
      <c r="B80" s="49" t="s">
        <v>18</v>
      </c>
      <c r="C80" s="50"/>
      <c r="D80" s="51">
        <v>0.05</v>
      </c>
      <c r="E80" s="50"/>
      <c r="F80" s="56" t="e">
        <f>C80/$C$82</f>
        <v>#DIV/0!</v>
      </c>
      <c r="G80" s="54" t="e">
        <f>IF(F80&lt;=D80,"OK","SUPERATA PERCENTUALE MAX")</f>
        <v>#DIV/0!</v>
      </c>
      <c r="H80" s="17"/>
      <c r="I80" s="60"/>
      <c r="J80" s="60"/>
      <c r="K80" s="60"/>
    </row>
    <row r="81" spans="2:11" ht="13.5" customHeight="1">
      <c r="B81" s="38"/>
      <c r="C81" s="61"/>
      <c r="D81" s="51"/>
      <c r="E81" s="63"/>
      <c r="G81" s="64"/>
      <c r="H81" s="17"/>
      <c r="I81" s="60"/>
      <c r="J81" s="60"/>
      <c r="K81" s="60"/>
    </row>
    <row r="82" spans="2:11" ht="13.5" customHeight="1">
      <c r="B82" s="65" t="s">
        <v>19</v>
      </c>
      <c r="C82" s="66">
        <f>SUM(C72:C80)</f>
        <v>0</v>
      </c>
      <c r="D82" s="67"/>
      <c r="E82" s="68">
        <f>SUM(E73:E80)</f>
        <v>0</v>
      </c>
      <c r="F82" s="69"/>
      <c r="G82" s="31">
        <f>IF(E82&lt;=(C82*80/100),"OK","errore calcolo contributo")</f>
        <v>0</v>
      </c>
      <c r="H82" s="17"/>
      <c r="I82" s="71"/>
      <c r="J82" s="72"/>
      <c r="K82" s="60"/>
    </row>
    <row r="83" spans="2:11" ht="13.5" customHeight="1">
      <c r="B83" s="38"/>
      <c r="C83" s="73"/>
      <c r="D83" s="17"/>
      <c r="E83" s="74"/>
      <c r="F83" s="17"/>
      <c r="G83" s="17"/>
      <c r="H83" s="17"/>
      <c r="I83" s="60"/>
      <c r="J83" s="60"/>
      <c r="K83" s="60"/>
    </row>
    <row r="84" spans="2:11" ht="13.5" customHeight="1">
      <c r="B84" s="38"/>
      <c r="C84" s="73"/>
      <c r="D84" s="17"/>
      <c r="E84" s="74"/>
      <c r="F84" s="17"/>
      <c r="G84" s="17"/>
      <c r="H84" s="17"/>
      <c r="I84" s="60"/>
      <c r="J84" s="60"/>
      <c r="K84" s="60"/>
    </row>
    <row r="85" spans="2:11" ht="13.5" customHeight="1">
      <c r="B85" s="42" t="s">
        <v>29</v>
      </c>
      <c r="C85" s="92" t="s">
        <v>21</v>
      </c>
      <c r="D85" s="92"/>
      <c r="E85" s="92"/>
      <c r="H85" s="17"/>
      <c r="I85" s="60"/>
      <c r="J85" s="60"/>
      <c r="K85" s="60"/>
    </row>
    <row r="86" spans="2:11" ht="48" customHeight="1">
      <c r="B86" s="44" t="s">
        <v>4</v>
      </c>
      <c r="C86" s="45" t="s">
        <v>22</v>
      </c>
      <c r="D86" s="46" t="s">
        <v>6</v>
      </c>
      <c r="E86" s="47" t="s">
        <v>7</v>
      </c>
      <c r="F86" s="46" t="s">
        <v>8</v>
      </c>
      <c r="G86" s="46"/>
      <c r="H86" s="17"/>
      <c r="I86" s="60"/>
      <c r="J86" s="60"/>
      <c r="K86" s="60"/>
    </row>
    <row r="87" spans="2:11" ht="13.5" customHeight="1">
      <c r="B87" s="49" t="s">
        <v>9</v>
      </c>
      <c r="C87" s="50"/>
      <c r="D87" s="51">
        <v>0.2</v>
      </c>
      <c r="E87" s="52" t="s">
        <v>10</v>
      </c>
      <c r="F87" s="53" t="e">
        <f>C87/$C$97</f>
        <v>#DIV/0!</v>
      </c>
      <c r="G87" s="54" t="e">
        <f>IF(F87&lt;=D87,"OK","SUPERATA PERCENTUALE MAX")</f>
        <v>#DIV/0!</v>
      </c>
      <c r="H87" s="17"/>
      <c r="I87" s="60"/>
      <c r="J87" s="60"/>
      <c r="K87" s="60"/>
    </row>
    <row r="88" spans="2:11" ht="25.5" customHeight="1">
      <c r="B88" s="55" t="s">
        <v>11</v>
      </c>
      <c r="C88" s="50"/>
      <c r="D88" s="51"/>
      <c r="E88" s="50"/>
      <c r="F88" s="56"/>
      <c r="G88" s="57"/>
      <c r="H88" s="17"/>
      <c r="I88" s="60"/>
      <c r="J88" s="60"/>
      <c r="K88" s="60"/>
    </row>
    <row r="89" spans="2:11" ht="13.5" customHeight="1">
      <c r="B89" s="49" t="s">
        <v>12</v>
      </c>
      <c r="C89" s="50"/>
      <c r="D89" s="58"/>
      <c r="E89" s="50"/>
      <c r="F89" s="56"/>
      <c r="G89" s="57"/>
      <c r="H89" s="17"/>
      <c r="I89" s="60"/>
      <c r="J89" s="60"/>
      <c r="K89" s="60"/>
    </row>
    <row r="90" spans="2:11" ht="13.5" customHeight="1">
      <c r="B90" s="49" t="s">
        <v>13</v>
      </c>
      <c r="C90" s="50"/>
      <c r="D90" s="58"/>
      <c r="E90" s="50"/>
      <c r="F90" s="56"/>
      <c r="G90" s="57"/>
      <c r="H90" s="17"/>
      <c r="I90" s="60"/>
      <c r="J90" s="60"/>
      <c r="K90" s="60"/>
    </row>
    <row r="91" spans="2:11" ht="59.25" customHeight="1">
      <c r="B91" s="55" t="s">
        <v>14</v>
      </c>
      <c r="C91" s="50"/>
      <c r="D91" s="51"/>
      <c r="E91" s="50"/>
      <c r="F91" s="56"/>
      <c r="G91" s="59"/>
      <c r="H91" s="17"/>
      <c r="I91" s="60"/>
      <c r="J91" s="60"/>
      <c r="K91" s="60"/>
    </row>
    <row r="92" spans="2:11" ht="13.5" customHeight="1">
      <c r="B92" s="49" t="s">
        <v>15</v>
      </c>
      <c r="C92" s="50"/>
      <c r="D92" s="51"/>
      <c r="E92" s="50"/>
      <c r="F92" s="56"/>
      <c r="G92" s="57"/>
      <c r="H92" s="17"/>
      <c r="I92" s="60"/>
      <c r="J92" s="60"/>
      <c r="K92" s="60"/>
    </row>
    <row r="93" spans="2:11" ht="13.5" customHeight="1">
      <c r="B93" s="49" t="s">
        <v>26</v>
      </c>
      <c r="C93" s="50"/>
      <c r="D93" s="51"/>
      <c r="E93" s="50"/>
      <c r="F93" s="56"/>
      <c r="G93" s="59"/>
      <c r="H93" s="17"/>
      <c r="I93" s="60"/>
      <c r="J93" s="60"/>
      <c r="K93" s="60"/>
    </row>
    <row r="94" spans="2:11" ht="13.5" customHeight="1">
      <c r="B94" s="49" t="s">
        <v>17</v>
      </c>
      <c r="C94" s="50"/>
      <c r="D94" s="51"/>
      <c r="E94" s="50"/>
      <c r="F94" s="56"/>
      <c r="G94" s="59"/>
      <c r="H94" s="17"/>
      <c r="I94" s="60"/>
      <c r="J94" s="60"/>
      <c r="K94" s="60"/>
    </row>
    <row r="95" spans="2:11" ht="13.5" customHeight="1">
      <c r="B95" s="49" t="s">
        <v>18</v>
      </c>
      <c r="C95" s="50"/>
      <c r="D95" s="51">
        <v>0.05</v>
      </c>
      <c r="E95" s="50"/>
      <c r="F95" s="53" t="e">
        <f>C95/$C$97</f>
        <v>#DIV/0!</v>
      </c>
      <c r="G95" s="54" t="e">
        <f>IF(F95&lt;=D95,"OK","SUPERATA PERCENTUALE MAX")</f>
        <v>#DIV/0!</v>
      </c>
      <c r="H95" s="17"/>
      <c r="I95" s="60"/>
      <c r="J95" s="60"/>
      <c r="K95" s="60"/>
    </row>
    <row r="96" spans="2:11" ht="13.5" customHeight="1">
      <c r="B96" s="38"/>
      <c r="C96" s="61"/>
      <c r="D96" s="62"/>
      <c r="E96" s="63"/>
      <c r="G96" s="64"/>
      <c r="H96" s="17"/>
      <c r="I96" s="60"/>
      <c r="J96" s="60"/>
      <c r="K96" s="60"/>
    </row>
    <row r="97" spans="2:11" ht="13.5" customHeight="1">
      <c r="B97" s="65" t="s">
        <v>19</v>
      </c>
      <c r="C97" s="66">
        <f>SUM(C87:C95)</f>
        <v>0</v>
      </c>
      <c r="D97" s="67"/>
      <c r="E97" s="68">
        <f>SUM(E88:E95)</f>
        <v>0</v>
      </c>
      <c r="F97" s="69"/>
      <c r="G97" s="31">
        <f>IF(E97&lt;=(C97*80/100),"OK","errore calcolo contributo")</f>
        <v>0</v>
      </c>
      <c r="H97" s="17"/>
      <c r="I97" s="71"/>
      <c r="J97" s="72"/>
      <c r="K97" s="60"/>
    </row>
    <row r="98" spans="2:11" ht="13.5" customHeight="1">
      <c r="B98" s="38"/>
      <c r="C98" s="73"/>
      <c r="D98" s="17"/>
      <c r="E98" s="17"/>
      <c r="F98" s="17"/>
      <c r="G98" s="17"/>
      <c r="H98" s="17"/>
      <c r="I98" s="60"/>
      <c r="J98" s="60"/>
      <c r="K98" s="60"/>
    </row>
    <row r="99" spans="2:11" ht="13.5" customHeight="1">
      <c r="B99" s="38"/>
      <c r="C99" s="73"/>
      <c r="D99" s="17"/>
      <c r="E99" s="17"/>
      <c r="F99" s="17"/>
      <c r="G99" s="17"/>
      <c r="H99" s="17"/>
      <c r="I99" s="60"/>
      <c r="J99" s="60"/>
      <c r="K99" s="60"/>
    </row>
    <row r="100" spans="2:11" ht="13.5" customHeight="1">
      <c r="B100" s="42" t="s">
        <v>30</v>
      </c>
      <c r="C100" s="92" t="s">
        <v>21</v>
      </c>
      <c r="D100" s="92"/>
      <c r="E100" s="92"/>
      <c r="H100" s="17"/>
      <c r="I100" s="60"/>
      <c r="J100" s="60"/>
      <c r="K100" s="60"/>
    </row>
    <row r="101" spans="2:11" ht="40.5" customHeight="1">
      <c r="B101" s="44" t="s">
        <v>4</v>
      </c>
      <c r="C101" s="45" t="s">
        <v>22</v>
      </c>
      <c r="D101" s="46" t="s">
        <v>6</v>
      </c>
      <c r="E101" s="47" t="s">
        <v>7</v>
      </c>
      <c r="F101" s="46" t="s">
        <v>8</v>
      </c>
      <c r="G101" s="46"/>
      <c r="I101" s="60"/>
      <c r="J101" s="60"/>
      <c r="K101" s="60"/>
    </row>
    <row r="102" spans="2:11" ht="13.5" customHeight="1">
      <c r="B102" s="49" t="s">
        <v>9</v>
      </c>
      <c r="C102" s="50"/>
      <c r="D102" s="51">
        <v>0.2</v>
      </c>
      <c r="E102" s="52" t="s">
        <v>10</v>
      </c>
      <c r="F102" s="53" t="e">
        <f>C102/$C$112</f>
        <v>#DIV/0!</v>
      </c>
      <c r="G102" s="54" t="e">
        <f>IF(F102&lt;=D102,"OK","SUPERATA PERCENTUALE MAX")</f>
        <v>#DIV/0!</v>
      </c>
      <c r="I102" s="60"/>
      <c r="J102" s="60"/>
      <c r="K102" s="60"/>
    </row>
    <row r="103" spans="2:11" ht="23.25" customHeight="1">
      <c r="B103" s="55" t="s">
        <v>11</v>
      </c>
      <c r="C103" s="50"/>
      <c r="D103" s="51"/>
      <c r="E103" s="50"/>
      <c r="F103" s="56"/>
      <c r="G103" s="57"/>
      <c r="I103" s="60"/>
      <c r="J103" s="60"/>
      <c r="K103" s="60"/>
    </row>
    <row r="104" spans="2:11" ht="13.5" customHeight="1">
      <c r="B104" s="49" t="s">
        <v>12</v>
      </c>
      <c r="C104" s="50"/>
      <c r="D104" s="58"/>
      <c r="E104" s="50"/>
      <c r="F104" s="56"/>
      <c r="G104" s="57"/>
      <c r="I104" s="60"/>
      <c r="J104" s="60"/>
      <c r="K104" s="60"/>
    </row>
    <row r="105" spans="2:11" ht="13.5" customHeight="1">
      <c r="B105" s="49" t="s">
        <v>13</v>
      </c>
      <c r="C105" s="50"/>
      <c r="D105" s="58"/>
      <c r="E105" s="50"/>
      <c r="F105" s="56"/>
      <c r="G105" s="57"/>
      <c r="I105" s="60"/>
      <c r="J105" s="60"/>
      <c r="K105" s="60"/>
    </row>
    <row r="106" spans="2:11" ht="56.25" customHeight="1">
      <c r="B106" s="55" t="s">
        <v>14</v>
      </c>
      <c r="C106" s="50"/>
      <c r="D106" s="51"/>
      <c r="E106" s="50"/>
      <c r="F106" s="56"/>
      <c r="G106" s="59"/>
      <c r="I106" s="60"/>
      <c r="J106" s="60"/>
      <c r="K106" s="60"/>
    </row>
    <row r="107" spans="2:11" ht="13.5" customHeight="1">
      <c r="B107" s="49" t="s">
        <v>15</v>
      </c>
      <c r="C107" s="50"/>
      <c r="D107" s="51"/>
      <c r="E107" s="50"/>
      <c r="F107" s="56"/>
      <c r="G107" s="57"/>
      <c r="I107" s="60"/>
      <c r="J107" s="60"/>
      <c r="K107" s="60"/>
    </row>
    <row r="108" spans="2:11" ht="13.5" customHeight="1">
      <c r="B108" s="49" t="s">
        <v>26</v>
      </c>
      <c r="C108" s="50"/>
      <c r="D108" s="51"/>
      <c r="E108" s="50"/>
      <c r="F108" s="56"/>
      <c r="G108" s="59"/>
      <c r="I108" s="60"/>
      <c r="J108" s="60"/>
      <c r="K108" s="60"/>
    </row>
    <row r="109" spans="2:11" ht="13.5" customHeight="1">
      <c r="B109" s="49" t="s">
        <v>17</v>
      </c>
      <c r="C109" s="50"/>
      <c r="D109" s="51"/>
      <c r="E109" s="50"/>
      <c r="F109" s="56"/>
      <c r="G109" s="59"/>
      <c r="I109" s="60"/>
      <c r="J109" s="60"/>
      <c r="K109" s="60"/>
    </row>
    <row r="110" spans="2:11" ht="13.5" customHeight="1">
      <c r="B110" s="49" t="s">
        <v>18</v>
      </c>
      <c r="C110" s="50"/>
      <c r="D110" s="51">
        <v>0.05</v>
      </c>
      <c r="E110" s="50"/>
      <c r="F110" s="53" t="e">
        <f>C110/$C$112</f>
        <v>#DIV/0!</v>
      </c>
      <c r="G110" s="54" t="e">
        <f>IF(F110&lt;=D110,"OK","SUPERATA PERCENTUALE MAX")</f>
        <v>#DIV/0!</v>
      </c>
      <c r="I110" s="60"/>
      <c r="J110" s="60"/>
      <c r="K110" s="60"/>
    </row>
    <row r="111" spans="2:11" ht="13.5" customHeight="1">
      <c r="B111" s="38"/>
      <c r="C111" s="61"/>
      <c r="D111" s="62"/>
      <c r="E111" s="63"/>
      <c r="G111" s="64"/>
      <c r="I111" s="60"/>
      <c r="J111" s="60"/>
      <c r="K111" s="60"/>
    </row>
    <row r="112" spans="2:11" ht="13.5" customHeight="1">
      <c r="B112" s="65" t="s">
        <v>19</v>
      </c>
      <c r="C112" s="66">
        <f>SUM(C102:C110)</f>
        <v>0</v>
      </c>
      <c r="D112" s="67"/>
      <c r="E112" s="68">
        <f>SUM(E103:E110)</f>
        <v>0</v>
      </c>
      <c r="F112" s="69"/>
      <c r="G112" s="31">
        <f>IF(E112&lt;=(C112*80/100),"OK","errore calcolo contributo")</f>
        <v>0</v>
      </c>
      <c r="I112" s="71"/>
      <c r="J112" s="72"/>
      <c r="K112" s="60"/>
    </row>
    <row r="113" spans="2:11" ht="13.5" customHeight="1">
      <c r="B113" s="38"/>
      <c r="C113" s="73"/>
      <c r="D113" s="17"/>
      <c r="E113" s="17"/>
      <c r="F113" s="17"/>
      <c r="G113" s="17"/>
      <c r="I113" s="60"/>
      <c r="J113" s="60"/>
      <c r="K113" s="60"/>
    </row>
    <row r="114" spans="2:11" ht="13.5" customHeight="1">
      <c r="B114" s="38"/>
      <c r="I114" s="60"/>
      <c r="J114" s="60"/>
      <c r="K114" s="60"/>
    </row>
    <row r="115" spans="2:11" ht="13.5" customHeight="1">
      <c r="B115" s="42" t="s">
        <v>31</v>
      </c>
      <c r="C115" s="92" t="s">
        <v>21</v>
      </c>
      <c r="D115" s="92"/>
      <c r="E115" s="92"/>
      <c r="I115" s="60"/>
      <c r="J115" s="60"/>
      <c r="K115" s="60"/>
    </row>
    <row r="116" spans="2:11" ht="40.5" customHeight="1">
      <c r="B116" s="44" t="s">
        <v>4</v>
      </c>
      <c r="C116" s="45" t="s">
        <v>22</v>
      </c>
      <c r="D116" s="46" t="s">
        <v>6</v>
      </c>
      <c r="E116" s="47" t="s">
        <v>7</v>
      </c>
      <c r="F116" s="46" t="s">
        <v>8</v>
      </c>
      <c r="G116" s="46"/>
      <c r="I116" s="60"/>
      <c r="J116" s="60"/>
      <c r="K116" s="60"/>
    </row>
    <row r="117" spans="2:11" ht="13.5" customHeight="1">
      <c r="B117" s="49" t="s">
        <v>9</v>
      </c>
      <c r="C117" s="50"/>
      <c r="D117" s="51">
        <v>0.2</v>
      </c>
      <c r="E117" s="52" t="s">
        <v>10</v>
      </c>
      <c r="F117" s="53" t="e">
        <f>C117/$C$127</f>
        <v>#DIV/0!</v>
      </c>
      <c r="G117" s="54" t="e">
        <f>IF(F117&lt;=D117,"OK","SUPERATA PERCENTUALE MAX")</f>
        <v>#DIV/0!</v>
      </c>
      <c r="I117" s="60"/>
      <c r="J117" s="60"/>
      <c r="K117" s="60"/>
    </row>
    <row r="118" spans="2:11" ht="31.5" customHeight="1">
      <c r="B118" s="55" t="s">
        <v>11</v>
      </c>
      <c r="C118" s="50"/>
      <c r="D118" s="51"/>
      <c r="E118" s="50"/>
      <c r="F118" s="56"/>
      <c r="G118" s="57"/>
      <c r="I118" s="60"/>
      <c r="J118" s="60"/>
      <c r="K118" s="60"/>
    </row>
    <row r="119" spans="2:11" ht="13.5" customHeight="1">
      <c r="B119" s="49" t="s">
        <v>12</v>
      </c>
      <c r="C119" s="50"/>
      <c r="D119" s="58"/>
      <c r="E119" s="50"/>
      <c r="F119" s="56"/>
      <c r="G119" s="57"/>
      <c r="I119" s="60"/>
      <c r="J119" s="60"/>
      <c r="K119" s="60"/>
    </row>
    <row r="120" spans="2:11" ht="13.5" customHeight="1">
      <c r="B120" s="49" t="s">
        <v>13</v>
      </c>
      <c r="C120" s="50"/>
      <c r="D120" s="58"/>
      <c r="E120" s="50"/>
      <c r="F120" s="56"/>
      <c r="G120" s="57"/>
      <c r="I120" s="60"/>
      <c r="J120" s="60"/>
      <c r="K120" s="60"/>
    </row>
    <row r="121" spans="2:11" ht="65.25" customHeight="1">
      <c r="B121" s="55" t="s">
        <v>14</v>
      </c>
      <c r="C121" s="50"/>
      <c r="D121" s="51"/>
      <c r="E121" s="50"/>
      <c r="F121" s="56"/>
      <c r="G121" s="59"/>
      <c r="I121" s="60"/>
      <c r="J121" s="60"/>
      <c r="K121" s="60"/>
    </row>
    <row r="122" spans="2:11" ht="13.5" customHeight="1">
      <c r="B122" s="49" t="s">
        <v>15</v>
      </c>
      <c r="C122" s="50"/>
      <c r="D122" s="51"/>
      <c r="E122" s="50"/>
      <c r="F122" s="56"/>
      <c r="G122" s="57"/>
      <c r="I122" s="60"/>
      <c r="J122" s="60"/>
      <c r="K122" s="60"/>
    </row>
    <row r="123" spans="2:11" ht="13.5" customHeight="1">
      <c r="B123" s="49" t="s">
        <v>26</v>
      </c>
      <c r="C123" s="50"/>
      <c r="D123" s="51"/>
      <c r="E123" s="50"/>
      <c r="F123" s="56"/>
      <c r="G123" s="59"/>
      <c r="I123" s="60"/>
      <c r="J123" s="60"/>
      <c r="K123" s="60"/>
    </row>
    <row r="124" spans="2:11" ht="13.5" customHeight="1">
      <c r="B124" s="49" t="s">
        <v>17</v>
      </c>
      <c r="C124" s="50"/>
      <c r="D124" s="51"/>
      <c r="E124" s="50"/>
      <c r="F124" s="56"/>
      <c r="G124" s="59"/>
      <c r="I124" s="60"/>
      <c r="J124" s="60"/>
      <c r="K124" s="60"/>
    </row>
    <row r="125" spans="2:11" ht="13.5" customHeight="1">
      <c r="B125" s="49" t="s">
        <v>18</v>
      </c>
      <c r="C125" s="50"/>
      <c r="D125" s="51">
        <v>0.05</v>
      </c>
      <c r="E125" s="50"/>
      <c r="F125" s="53" t="e">
        <f>C125/$C$127</f>
        <v>#DIV/0!</v>
      </c>
      <c r="G125" s="54" t="e">
        <f>IF(F125&lt;=D125,"OK","SUPERATA PERCENTUALE MAX")</f>
        <v>#DIV/0!</v>
      </c>
      <c r="I125" s="60"/>
      <c r="J125" s="60"/>
      <c r="K125" s="60"/>
    </row>
    <row r="126" spans="2:11" ht="13.5" customHeight="1">
      <c r="B126" s="38"/>
      <c r="C126" s="61"/>
      <c r="D126" s="62"/>
      <c r="E126" s="63"/>
      <c r="G126" s="64"/>
      <c r="I126" s="60"/>
      <c r="J126" s="60"/>
      <c r="K126" s="60"/>
    </row>
    <row r="127" spans="2:11" ht="13.5" customHeight="1">
      <c r="B127" s="65" t="s">
        <v>19</v>
      </c>
      <c r="C127" s="93">
        <f>SUM(C117:C125)</f>
        <v>0</v>
      </c>
      <c r="D127" s="67"/>
      <c r="E127" s="68">
        <f>SUM(E118:E125)</f>
        <v>0</v>
      </c>
      <c r="F127" s="69"/>
      <c r="G127" s="31">
        <f>IF(E127&lt;=(C127*80/100),"OK","errore calcolo contributo")</f>
        <v>0</v>
      </c>
      <c r="I127" s="60"/>
      <c r="J127" s="60"/>
      <c r="K127" s="60"/>
    </row>
    <row r="128" spans="2:11" ht="13.5" customHeight="1">
      <c r="B128" s="38"/>
      <c r="C128" s="73"/>
      <c r="D128" s="17"/>
      <c r="E128" s="17"/>
      <c r="F128" s="17"/>
      <c r="G128" s="17"/>
      <c r="I128" s="60"/>
      <c r="J128" s="60"/>
      <c r="K128" s="60"/>
    </row>
    <row r="129" spans="2:11" ht="13.5" customHeight="1">
      <c r="B129" s="38"/>
      <c r="I129" s="60"/>
      <c r="J129" s="60"/>
      <c r="K129" s="60"/>
    </row>
    <row r="130" spans="2:11" ht="13.5" customHeight="1">
      <c r="B130" s="42" t="s">
        <v>32</v>
      </c>
      <c r="C130" s="92" t="s">
        <v>21</v>
      </c>
      <c r="D130" s="92"/>
      <c r="E130" s="92"/>
      <c r="I130" s="60"/>
      <c r="J130" s="60"/>
      <c r="K130" s="60"/>
    </row>
    <row r="131" spans="2:11" ht="38.25" customHeight="1">
      <c r="B131" s="44" t="s">
        <v>4</v>
      </c>
      <c r="C131" s="45" t="s">
        <v>22</v>
      </c>
      <c r="D131" s="46" t="s">
        <v>6</v>
      </c>
      <c r="E131" s="47" t="s">
        <v>7</v>
      </c>
      <c r="F131" s="46" t="s">
        <v>8</v>
      </c>
      <c r="G131" s="46"/>
      <c r="I131" s="60"/>
      <c r="J131" s="60"/>
      <c r="K131" s="60"/>
    </row>
    <row r="132" spans="2:11" ht="13.5" customHeight="1">
      <c r="B132" s="49" t="s">
        <v>9</v>
      </c>
      <c r="C132" s="50"/>
      <c r="D132" s="51">
        <v>0.2</v>
      </c>
      <c r="E132" s="52" t="s">
        <v>10</v>
      </c>
      <c r="F132" s="53" t="e">
        <f>C132/$C$142</f>
        <v>#DIV/0!</v>
      </c>
      <c r="G132" s="54" t="e">
        <f>IF(F132&lt;=D132,"OK","SUPERATA PERCENTUALE MAX")</f>
        <v>#DIV/0!</v>
      </c>
      <c r="I132" s="60"/>
      <c r="J132" s="60"/>
      <c r="K132" s="60"/>
    </row>
    <row r="133" spans="2:11" ht="28.5" customHeight="1">
      <c r="B133" s="55" t="s">
        <v>11</v>
      </c>
      <c r="C133" s="50"/>
      <c r="D133" s="51"/>
      <c r="E133" s="50"/>
      <c r="F133" s="56"/>
      <c r="G133" s="57"/>
      <c r="I133" s="60"/>
      <c r="J133" s="60"/>
      <c r="K133" s="60"/>
    </row>
    <row r="134" spans="2:11" ht="13.5" customHeight="1">
      <c r="B134" s="49" t="s">
        <v>12</v>
      </c>
      <c r="C134" s="50"/>
      <c r="D134" s="58"/>
      <c r="E134" s="50"/>
      <c r="F134" s="56"/>
      <c r="G134" s="57"/>
      <c r="I134" s="60"/>
      <c r="J134" s="60"/>
      <c r="K134" s="60"/>
    </row>
    <row r="135" spans="2:11" ht="13.5" customHeight="1">
      <c r="B135" s="49" t="s">
        <v>13</v>
      </c>
      <c r="C135" s="50"/>
      <c r="D135" s="58"/>
      <c r="E135" s="50"/>
      <c r="F135" s="56"/>
      <c r="G135" s="57"/>
      <c r="I135" s="60"/>
      <c r="J135" s="60"/>
      <c r="K135" s="60"/>
    </row>
    <row r="136" spans="2:11" ht="55.5" customHeight="1">
      <c r="B136" s="55" t="s">
        <v>14</v>
      </c>
      <c r="C136" s="50"/>
      <c r="D136" s="51"/>
      <c r="E136" s="50"/>
      <c r="F136" s="56"/>
      <c r="G136" s="59"/>
      <c r="I136" s="60"/>
      <c r="J136" s="60"/>
      <c r="K136" s="60"/>
    </row>
    <row r="137" spans="2:11" ht="13.5" customHeight="1">
      <c r="B137" s="49" t="s">
        <v>15</v>
      </c>
      <c r="C137" s="50"/>
      <c r="D137" s="51"/>
      <c r="E137" s="50"/>
      <c r="F137" s="56"/>
      <c r="G137" s="57"/>
      <c r="I137" s="60"/>
      <c r="J137" s="60"/>
      <c r="K137" s="60"/>
    </row>
    <row r="138" spans="2:11" ht="13.5" customHeight="1">
      <c r="B138" s="49" t="s">
        <v>26</v>
      </c>
      <c r="C138" s="50"/>
      <c r="D138" s="51"/>
      <c r="E138" s="50"/>
      <c r="F138" s="56"/>
      <c r="G138" s="59"/>
      <c r="I138" s="60"/>
      <c r="J138" s="60"/>
      <c r="K138" s="60"/>
    </row>
    <row r="139" spans="2:11" ht="13.5" customHeight="1">
      <c r="B139" s="49" t="s">
        <v>17</v>
      </c>
      <c r="C139" s="50"/>
      <c r="D139" s="51"/>
      <c r="E139" s="50"/>
      <c r="F139" s="56"/>
      <c r="G139" s="59"/>
      <c r="I139" s="60"/>
      <c r="J139" s="60"/>
      <c r="K139" s="60"/>
    </row>
    <row r="140" spans="2:11" ht="13.5" customHeight="1">
      <c r="B140" s="49" t="s">
        <v>18</v>
      </c>
      <c r="C140" s="50"/>
      <c r="D140" s="51">
        <v>0.05</v>
      </c>
      <c r="E140" s="50"/>
      <c r="F140" s="53" t="e">
        <f>C140/$C$142</f>
        <v>#DIV/0!</v>
      </c>
      <c r="G140" s="54" t="e">
        <f>IF(F140&lt;=D140,"OK","SUPERATA PERCENTUALE MAX")</f>
        <v>#DIV/0!</v>
      </c>
      <c r="I140" s="60"/>
      <c r="J140" s="60"/>
      <c r="K140" s="60"/>
    </row>
    <row r="141" spans="2:11" ht="13.5" customHeight="1">
      <c r="B141" s="38"/>
      <c r="C141" s="61"/>
      <c r="D141" s="62"/>
      <c r="E141" s="63"/>
      <c r="G141" s="64"/>
      <c r="I141" s="60"/>
      <c r="J141" s="60"/>
      <c r="K141" s="60"/>
    </row>
    <row r="142" spans="2:11" ht="13.5" customHeight="1">
      <c r="B142" s="65" t="s">
        <v>19</v>
      </c>
      <c r="C142" s="66">
        <f>SUM(C132:C140)</f>
        <v>0</v>
      </c>
      <c r="D142" s="67"/>
      <c r="E142" s="68">
        <f>SUM(E133:E140)</f>
        <v>0</v>
      </c>
      <c r="F142" s="69"/>
      <c r="G142" s="31">
        <f>IF(E142&lt;=(C142*80/100),"OK","errore calcolo contributo")</f>
        <v>0</v>
      </c>
      <c r="I142" s="60"/>
      <c r="J142" s="60"/>
      <c r="K142" s="60"/>
    </row>
    <row r="143" spans="2:11" ht="13.5" customHeight="1">
      <c r="B143" s="38"/>
      <c r="C143" s="73"/>
      <c r="D143" s="17"/>
      <c r="E143" s="17"/>
      <c r="F143" s="17"/>
      <c r="G143" s="17"/>
      <c r="I143" s="60"/>
      <c r="J143" s="60"/>
      <c r="K143" s="60"/>
    </row>
    <row r="144" spans="2:11" ht="13.5" customHeight="1">
      <c r="B144" s="38"/>
      <c r="I144" s="60"/>
      <c r="J144" s="60"/>
      <c r="K144" s="60"/>
    </row>
    <row r="145" spans="2:11" ht="13.5" customHeight="1">
      <c r="B145" s="42" t="s">
        <v>33</v>
      </c>
      <c r="C145" s="92" t="s">
        <v>21</v>
      </c>
      <c r="D145" s="92"/>
      <c r="E145" s="92"/>
      <c r="I145" s="60"/>
      <c r="J145" s="60"/>
      <c r="K145" s="60"/>
    </row>
    <row r="146" spans="2:11" ht="45.75" customHeight="1">
      <c r="B146" s="44" t="s">
        <v>4</v>
      </c>
      <c r="C146" s="45" t="s">
        <v>22</v>
      </c>
      <c r="D146" s="46" t="s">
        <v>6</v>
      </c>
      <c r="E146" s="47" t="s">
        <v>7</v>
      </c>
      <c r="F146" s="46" t="s">
        <v>8</v>
      </c>
      <c r="G146" s="46"/>
      <c r="I146" s="60"/>
      <c r="J146" s="60"/>
      <c r="K146" s="60"/>
    </row>
    <row r="147" spans="2:11" ht="13.5" customHeight="1">
      <c r="B147" s="49" t="s">
        <v>9</v>
      </c>
      <c r="C147" s="50"/>
      <c r="D147" s="51">
        <v>0.2</v>
      </c>
      <c r="E147" s="52" t="s">
        <v>10</v>
      </c>
      <c r="F147" s="53" t="e">
        <f>C147/$C$157</f>
        <v>#DIV/0!</v>
      </c>
      <c r="G147" s="54" t="e">
        <f>IF(F147&lt;=D147,"OK","SUPERATA PERCENTUALE MAX")</f>
        <v>#DIV/0!</v>
      </c>
      <c r="I147" s="60"/>
      <c r="J147" s="60"/>
      <c r="K147" s="60"/>
    </row>
    <row r="148" spans="2:11" ht="24.75" customHeight="1">
      <c r="B148" s="55" t="s">
        <v>11</v>
      </c>
      <c r="C148" s="50"/>
      <c r="D148" s="51"/>
      <c r="E148" s="50"/>
      <c r="F148" s="56"/>
      <c r="G148" s="57"/>
      <c r="I148" s="60"/>
      <c r="J148" s="60"/>
      <c r="K148" s="60"/>
    </row>
    <row r="149" spans="2:11" ht="13.5" customHeight="1">
      <c r="B149" s="49" t="s">
        <v>12</v>
      </c>
      <c r="C149" s="50"/>
      <c r="D149" s="58"/>
      <c r="E149" s="50"/>
      <c r="F149" s="56"/>
      <c r="G149" s="57"/>
      <c r="I149" s="60"/>
      <c r="J149" s="60"/>
      <c r="K149" s="60"/>
    </row>
    <row r="150" spans="2:11" ht="13.5" customHeight="1">
      <c r="B150" s="49" t="s">
        <v>13</v>
      </c>
      <c r="C150" s="50"/>
      <c r="D150" s="58"/>
      <c r="E150" s="50"/>
      <c r="F150" s="56"/>
      <c r="G150" s="57"/>
      <c r="I150" s="60"/>
      <c r="J150" s="60"/>
      <c r="K150" s="60"/>
    </row>
    <row r="151" spans="2:11" ht="60" customHeight="1">
      <c r="B151" s="55" t="s">
        <v>14</v>
      </c>
      <c r="C151" s="50"/>
      <c r="D151" s="51"/>
      <c r="E151" s="50"/>
      <c r="F151" s="56"/>
      <c r="G151" s="59"/>
      <c r="I151" s="60"/>
      <c r="J151" s="60"/>
      <c r="K151" s="60"/>
    </row>
    <row r="152" spans="2:11" ht="13.5" customHeight="1">
      <c r="B152" s="49" t="s">
        <v>15</v>
      </c>
      <c r="C152" s="50"/>
      <c r="D152" s="51"/>
      <c r="E152" s="50"/>
      <c r="F152" s="56"/>
      <c r="G152" s="57"/>
      <c r="I152" s="60"/>
      <c r="J152" s="60"/>
      <c r="K152" s="60"/>
    </row>
    <row r="153" spans="2:11" ht="13.5" customHeight="1">
      <c r="B153" s="49" t="s">
        <v>26</v>
      </c>
      <c r="C153" s="50"/>
      <c r="D153" s="51"/>
      <c r="E153" s="50"/>
      <c r="F153" s="56"/>
      <c r="G153" s="59"/>
      <c r="I153" s="60"/>
      <c r="J153" s="60"/>
      <c r="K153" s="60"/>
    </row>
    <row r="154" spans="2:11" ht="13.5" customHeight="1">
      <c r="B154" s="49" t="s">
        <v>17</v>
      </c>
      <c r="C154" s="50"/>
      <c r="D154" s="51"/>
      <c r="E154" s="50"/>
      <c r="F154" s="56"/>
      <c r="G154" s="59"/>
      <c r="I154" s="60"/>
      <c r="J154" s="60"/>
      <c r="K154" s="60"/>
    </row>
    <row r="155" spans="2:11" ht="13.5" customHeight="1">
      <c r="B155" s="49" t="s">
        <v>18</v>
      </c>
      <c r="C155" s="50"/>
      <c r="D155" s="51">
        <v>0.05</v>
      </c>
      <c r="E155" s="50"/>
      <c r="F155" s="53" t="e">
        <f>C155/$C$157</f>
        <v>#DIV/0!</v>
      </c>
      <c r="G155" s="54" t="e">
        <f>IF(F155&lt;=D155,"OK","SUPERATA PERCENTUALE MAX")</f>
        <v>#DIV/0!</v>
      </c>
      <c r="I155" s="60"/>
      <c r="J155" s="60"/>
      <c r="K155" s="60"/>
    </row>
    <row r="156" spans="2:11" ht="13.5" customHeight="1">
      <c r="B156" s="38"/>
      <c r="C156" s="61"/>
      <c r="D156" s="62"/>
      <c r="E156" s="63"/>
      <c r="G156" s="64"/>
      <c r="I156" s="60"/>
      <c r="J156" s="60"/>
      <c r="K156" s="60"/>
    </row>
    <row r="157" spans="2:11" ht="13.5" customHeight="1">
      <c r="B157" s="65" t="s">
        <v>19</v>
      </c>
      <c r="C157" s="66">
        <f>SUM(C147:C155)</f>
        <v>0</v>
      </c>
      <c r="D157" s="67"/>
      <c r="E157" s="68">
        <f>SUM(E148:E155)</f>
        <v>0</v>
      </c>
      <c r="F157" s="69"/>
      <c r="G157" s="31">
        <f>IF(E157&lt;=(C157*80/100),"OK","errore calcolo contributo")</f>
        <v>0</v>
      </c>
      <c r="I157" s="60"/>
      <c r="J157" s="60"/>
      <c r="K157" s="60"/>
    </row>
    <row r="158" spans="2:11" ht="13.5" customHeight="1">
      <c r="B158" s="38"/>
      <c r="I158" s="60"/>
      <c r="J158" s="60"/>
      <c r="K158" s="60"/>
    </row>
    <row r="159" spans="2:11" ht="13.5" customHeight="1">
      <c r="B159" s="38"/>
      <c r="I159" s="60"/>
      <c r="J159" s="60"/>
      <c r="K159" s="60"/>
    </row>
    <row r="160" spans="2:11" ht="13.5" customHeight="1">
      <c r="B160" s="42" t="s">
        <v>34</v>
      </c>
      <c r="C160" s="92" t="s">
        <v>25</v>
      </c>
      <c r="D160" s="92"/>
      <c r="E160" s="92"/>
      <c r="I160" s="60"/>
      <c r="J160" s="60"/>
      <c r="K160" s="60"/>
    </row>
    <row r="161" spans="2:11" ht="42.75" customHeight="1">
      <c r="B161" s="44" t="s">
        <v>4</v>
      </c>
      <c r="C161" s="45" t="s">
        <v>22</v>
      </c>
      <c r="D161" s="46" t="s">
        <v>6</v>
      </c>
      <c r="E161" s="47" t="s">
        <v>7</v>
      </c>
      <c r="F161" s="46" t="s">
        <v>8</v>
      </c>
      <c r="G161" s="46"/>
      <c r="I161" s="60"/>
      <c r="J161" s="60"/>
      <c r="K161" s="60"/>
    </row>
    <row r="162" spans="2:11" ht="13.5" customHeight="1">
      <c r="B162" s="49" t="s">
        <v>9</v>
      </c>
      <c r="C162" s="50"/>
      <c r="D162" s="51">
        <v>0.2</v>
      </c>
      <c r="E162" s="52" t="s">
        <v>10</v>
      </c>
      <c r="F162" s="53" t="e">
        <f>C162/$C$172</f>
        <v>#DIV/0!</v>
      </c>
      <c r="G162" s="54" t="e">
        <f>IF(F162&lt;=D162,"OK","SUPERATA PERCENTUALE MAX")</f>
        <v>#DIV/0!</v>
      </c>
      <c r="I162" s="60"/>
      <c r="J162" s="60"/>
      <c r="K162" s="60"/>
    </row>
    <row r="163" spans="2:11" ht="23.25" customHeight="1">
      <c r="B163" s="55" t="s">
        <v>11</v>
      </c>
      <c r="C163" s="50"/>
      <c r="D163" s="51"/>
      <c r="E163" s="50"/>
      <c r="F163" s="56"/>
      <c r="G163" s="57"/>
      <c r="I163" s="60"/>
      <c r="J163" s="60"/>
      <c r="K163" s="60"/>
    </row>
    <row r="164" spans="2:11" ht="13.5" customHeight="1">
      <c r="B164" s="49" t="s">
        <v>12</v>
      </c>
      <c r="C164" s="50"/>
      <c r="D164" s="58"/>
      <c r="E164" s="50"/>
      <c r="F164" s="56"/>
      <c r="G164" s="57"/>
      <c r="I164" s="60"/>
      <c r="J164" s="60"/>
      <c r="K164" s="60"/>
    </row>
    <row r="165" spans="2:11" ht="13.5" customHeight="1">
      <c r="B165" s="49" t="s">
        <v>13</v>
      </c>
      <c r="C165" s="50"/>
      <c r="D165" s="58"/>
      <c r="E165" s="50"/>
      <c r="F165" s="56"/>
      <c r="G165" s="57"/>
      <c r="I165" s="60"/>
      <c r="J165" s="60"/>
      <c r="K165" s="60"/>
    </row>
    <row r="166" spans="2:11" ht="59.25" customHeight="1">
      <c r="B166" s="55" t="s">
        <v>14</v>
      </c>
      <c r="C166" s="50"/>
      <c r="D166" s="51"/>
      <c r="E166" s="50"/>
      <c r="F166" s="56"/>
      <c r="G166" s="59"/>
      <c r="I166" s="60"/>
      <c r="J166" s="60"/>
      <c r="K166" s="60"/>
    </row>
    <row r="167" spans="2:11" ht="13.5" customHeight="1">
      <c r="B167" s="49" t="s">
        <v>15</v>
      </c>
      <c r="C167" s="50"/>
      <c r="D167" s="51"/>
      <c r="E167" s="50"/>
      <c r="F167" s="56"/>
      <c r="G167" s="57"/>
      <c r="I167" s="60"/>
      <c r="J167" s="60"/>
      <c r="K167" s="60"/>
    </row>
    <row r="168" spans="2:11" ht="13.5" customHeight="1">
      <c r="B168" s="94" t="s">
        <v>26</v>
      </c>
      <c r="C168" s="50"/>
      <c r="D168" s="51"/>
      <c r="E168" s="50"/>
      <c r="F168" s="56"/>
      <c r="G168" s="59"/>
      <c r="I168" s="60"/>
      <c r="J168" s="60"/>
      <c r="K168" s="60"/>
    </row>
    <row r="169" spans="2:11" ht="13.5" customHeight="1">
      <c r="B169" s="94" t="s">
        <v>17</v>
      </c>
      <c r="C169" s="50"/>
      <c r="D169" s="51"/>
      <c r="E169" s="50"/>
      <c r="F169" s="56"/>
      <c r="G169" s="59"/>
      <c r="I169" s="60"/>
      <c r="J169" s="60"/>
      <c r="K169" s="60"/>
    </row>
    <row r="170" spans="2:11" ht="13.5" customHeight="1">
      <c r="B170" s="94" t="s">
        <v>18</v>
      </c>
      <c r="C170" s="50"/>
      <c r="D170" s="51">
        <v>0.05</v>
      </c>
      <c r="E170" s="50"/>
      <c r="F170" s="53" t="e">
        <f>C170/$C$172</f>
        <v>#DIV/0!</v>
      </c>
      <c r="G170" s="54" t="e">
        <f>IF(F170&lt;=D170,"OK","SUPERATA PERCENTUALE MAX")</f>
        <v>#DIV/0!</v>
      </c>
      <c r="I170" s="60"/>
      <c r="J170" s="60"/>
      <c r="K170" s="60"/>
    </row>
    <row r="171" spans="3:11" ht="13.5" customHeight="1">
      <c r="C171" s="61"/>
      <c r="D171" s="62"/>
      <c r="E171" s="63"/>
      <c r="G171" s="64"/>
      <c r="I171" s="60"/>
      <c r="J171" s="60"/>
      <c r="K171" s="60"/>
    </row>
    <row r="172" spans="2:11" ht="13.5" customHeight="1">
      <c r="B172" s="95" t="s">
        <v>19</v>
      </c>
      <c r="C172" s="66">
        <f>SUM(C162:C170)</f>
        <v>0</v>
      </c>
      <c r="D172" s="67"/>
      <c r="E172" s="68">
        <f>SUM(E163:E170)</f>
        <v>0</v>
      </c>
      <c r="F172" s="69"/>
      <c r="G172" s="31">
        <f>IF(E172&lt;=(C172*80/100),"OK","errore calcolo contributo")</f>
        <v>0</v>
      </c>
      <c r="I172" s="60"/>
      <c r="J172" s="60"/>
      <c r="K172" s="60"/>
    </row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C935" sheet="1"/>
  <mergeCells count="11">
    <mergeCell ref="C4:E4"/>
    <mergeCell ref="C21:E21"/>
    <mergeCell ref="C37:E37"/>
    <mergeCell ref="C55:E55"/>
    <mergeCell ref="C70:E70"/>
    <mergeCell ref="C85:E85"/>
    <mergeCell ref="C100:E100"/>
    <mergeCell ref="C115:E115"/>
    <mergeCell ref="C130:E130"/>
    <mergeCell ref="C145:E145"/>
    <mergeCell ref="C160:E160"/>
  </mergeCells>
  <conditionalFormatting sqref="I52">
    <cfRule type="cellIs" priority="1" dxfId="0" operator="greaterThan" stopIfTrue="1">
      <formula>80</formula>
    </cfRule>
    <cfRule type="cellIs" priority="2" dxfId="1" operator="lessThanOrEqual" stopIfTrue="1">
      <formula>80</formula>
    </cfRule>
  </conditionalFormatting>
  <conditionalFormatting sqref="I67">
    <cfRule type="cellIs" priority="3" dxfId="0" operator="greaterThan" stopIfTrue="1">
      <formula>80</formula>
    </cfRule>
    <cfRule type="cellIs" priority="4" dxfId="1" operator="lessThanOrEqual" stopIfTrue="1">
      <formula>80</formula>
    </cfRule>
  </conditionalFormatting>
  <conditionalFormatting sqref="I69">
    <cfRule type="cellIs" priority="5" dxfId="0" operator="greaterThan" stopIfTrue="1">
      <formula>80</formula>
    </cfRule>
    <cfRule type="cellIs" priority="6" dxfId="1" operator="lessThanOrEqual" stopIfTrue="1">
      <formula>80</formula>
    </cfRule>
  </conditionalFormatting>
  <conditionalFormatting sqref="I82">
    <cfRule type="cellIs" priority="7" dxfId="0" operator="greaterThan" stopIfTrue="1">
      <formula>80</formula>
    </cfRule>
    <cfRule type="cellIs" priority="8" dxfId="1" operator="lessThanOrEqual" stopIfTrue="1">
      <formula>80</formula>
    </cfRule>
  </conditionalFormatting>
  <conditionalFormatting sqref="I97">
    <cfRule type="cellIs" priority="9" dxfId="0" operator="greaterThan" stopIfTrue="1">
      <formula>80</formula>
    </cfRule>
    <cfRule type="cellIs" priority="10" dxfId="1" operator="lessThanOrEqual" stopIfTrue="1">
      <formula>80</formula>
    </cfRule>
  </conditionalFormatting>
  <conditionalFormatting sqref="I112">
    <cfRule type="cellIs" priority="11" dxfId="0" operator="greaterThan" stopIfTrue="1">
      <formula>80</formula>
    </cfRule>
    <cfRule type="cellIs" priority="12" dxfId="1" operator="lessThanOrEqual" stopIfTrue="1">
      <formula>80</formula>
    </cfRule>
  </conditionalFormatting>
  <conditionalFormatting sqref="I34">
    <cfRule type="cellIs" priority="13" dxfId="0" operator="greaterThan" stopIfTrue="1">
      <formula>80</formula>
    </cfRule>
    <cfRule type="cellIs" priority="14" dxfId="1" operator="lessThanOrEqual" stopIfTrue="1">
      <formula>80</formula>
    </cfRule>
  </conditionalFormatting>
  <printOptions horizontalCentered="1"/>
  <pageMargins left="0.21597222222222223" right="0.35138888888888886" top="0.6576388888888889" bottom="0.5048611111111111" header="0.2534722222222222" footer="0.2673611111111111"/>
  <pageSetup firstPageNumber="1" useFirstPageNumber="1" horizontalDpi="300" verticalDpi="300" orientation="landscape" paperSize="9" scale="80"/>
  <headerFooter alignWithMargins="0">
    <oddHeader>&amp;C&amp;"Arial,Grassetto"&amp;12BANDO RICERCA COVID 19 TOSCANA&amp;R&amp;"Arial,Grassetto"&amp;12ALLEGATO B1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Piano Finanziario</dc:title>
  <dc:subject/>
  <dc:creator/>
  <cp:keywords/>
  <dc:description/>
  <cp:lastModifiedBy/>
  <cp:lastPrinted>2014-05-07T08:42:28Z</cp:lastPrinted>
  <dcterms:created xsi:type="dcterms:W3CDTF">2014-05-06T12:37:39Z</dcterms:created>
  <dcterms:modified xsi:type="dcterms:W3CDTF">2020-05-29T08:31:10Z</dcterms:modified>
  <cp:category/>
  <cp:version/>
  <cp:contentType/>
  <cp:contentStatus/>
  <cp:revision>428</cp:revision>
</cp:coreProperties>
</file>