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<sst xmlns="http://schemas.openxmlformats.org/spreadsheetml/2006/main" count="30" uniqueCount="14">
  <si>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REGIONE TOSCANA</t>
  </si>
  <si>
    <t>SCHEDA PIANO ECONOMICO DI DETTAGLIO (UCS - ITS)</t>
  </si>
  <si>
    <t>TITOLO PROGETTO</t>
  </si>
  <si>
    <t>CODICE PROGETTO</t>
  </si>
  <si>
    <t>UCS PER ITS</t>
  </si>
  <si>
    <t>N. ORE</t>
  </si>
  <si>
    <t>N. ALLIEVI</t>
  </si>
  <si>
    <t>COSTO UNITARIO UCS</t>
  </si>
  <si>
    <t>COSTO TOTALE</t>
  </si>
  <si>
    <t>CONTRIBUTO PUBBLICO</t>
  </si>
  <si>
    <t>tariffa oraria (a)</t>
  </si>
  <si>
    <t>quota fissa annua per numero partecipanti (b)</t>
  </si>
  <si>
    <t>contributo max</t>
  </si>
  <si>
    <t>ALLEGATO A-5- PED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</si>
</sst>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  <font>
      <b/>
      <sz val="9"/>
      <name val="Candar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9" fontId="2" fillId="3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7" sqref="J7"/>
    </sheetView>
  </sheetViews>
  <sheetFormatPr defaultColWidth="9.140625" defaultRowHeight="12.75"/>
  <cols>
    <col min="1" max="1" width="14.140625" style="1" customWidth="1"/>
    <col min="2" max="3" width="8.8515625" style="1" customWidth="1"/>
    <col min="4" max="4" width="12.8515625" style="1" customWidth="1"/>
    <col min="5" max="5" width="11.140625" style="1" customWidth="1"/>
    <col min="6" max="6" width="14.00390625" style="1" customWidth="1"/>
    <col min="7" max="7" width="17.28125" style="1" customWidth="1"/>
    <col min="8" max="254" width="8.8515625" style="1" customWidth="1"/>
    <col min="255" max="16384" width="11.57421875" style="0" customWidth="1"/>
  </cols>
  <sheetData>
    <row r="1" spans="1:7" ht="12.75">
      <c r="A1" s="24" t="s">
        <v>13</v>
      </c>
      <c r="B1" s="24"/>
      <c r="C1" s="24"/>
      <c r="D1" s="24"/>
      <c r="E1" s="24"/>
      <c r="F1" s="24"/>
      <c r="G1" s="24"/>
    </row>
    <row r="2" spans="1:7" ht="12.75">
      <c r="A2" s="25" t="s">
        <v>0</v>
      </c>
      <c r="B2" s="25"/>
      <c r="C2" s="25"/>
      <c r="D2" s="25"/>
      <c r="E2" s="25"/>
      <c r="F2" s="25"/>
      <c r="G2" s="25"/>
    </row>
    <row r="3" spans="1:7" ht="12.75">
      <c r="A3" s="25" t="s">
        <v>1</v>
      </c>
      <c r="B3" s="25"/>
      <c r="C3" s="25"/>
      <c r="D3" s="25"/>
      <c r="E3" s="25"/>
      <c r="F3" s="25"/>
      <c r="G3" s="25"/>
    </row>
    <row r="4" spans="1:7" ht="12.75">
      <c r="A4" s="25" t="s">
        <v>2</v>
      </c>
      <c r="B4" s="25"/>
      <c r="C4" s="25"/>
      <c r="D4" s="25"/>
      <c r="E4" s="25"/>
      <c r="F4" s="25"/>
      <c r="G4" s="25"/>
    </row>
    <row r="5" spans="1:7" ht="12.75">
      <c r="A5" s="25" t="s">
        <v>3</v>
      </c>
      <c r="B5" s="25"/>
      <c r="C5" s="25"/>
      <c r="D5" s="25"/>
      <c r="E5" s="25"/>
      <c r="F5" s="25"/>
      <c r="G5" s="25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26" t="s">
        <v>9</v>
      </c>
      <c r="G8" s="26"/>
    </row>
    <row r="9" spans="1:7" ht="12.75">
      <c r="A9" s="27"/>
      <c r="B9" s="27"/>
      <c r="C9" s="27"/>
      <c r="D9" s="27"/>
      <c r="E9" s="27"/>
      <c r="F9" s="4">
        <v>0.7559999999999999</v>
      </c>
      <c r="G9" s="5">
        <v>1</v>
      </c>
    </row>
    <row r="10" spans="1:7" ht="12.75">
      <c r="A10" s="6" t="s">
        <v>10</v>
      </c>
      <c r="B10" s="7">
        <v>1800</v>
      </c>
      <c r="C10" s="8"/>
      <c r="D10" s="6">
        <v>49.93</v>
      </c>
      <c r="E10" s="9">
        <f>B10*D10</f>
        <v>89874</v>
      </c>
      <c r="F10" s="10">
        <f>+E10*F9</f>
        <v>67944.74399999999</v>
      </c>
      <c r="G10" s="11">
        <f>+E10*G9</f>
        <v>89874</v>
      </c>
    </row>
    <row r="11" spans="1:7" ht="33.75" customHeight="1">
      <c r="A11" s="12" t="s">
        <v>11</v>
      </c>
      <c r="B11" s="8"/>
      <c r="C11" s="7">
        <v>25</v>
      </c>
      <c r="D11" s="13">
        <v>4809.5</v>
      </c>
      <c r="E11" s="9">
        <f>D11*C11*2</f>
        <v>240475</v>
      </c>
      <c r="F11" s="10">
        <f>+E11*F9</f>
        <v>181799.09999999998</v>
      </c>
      <c r="G11" s="11">
        <f>+E11*G9</f>
        <v>240475</v>
      </c>
    </row>
    <row r="12" spans="1:7" ht="24.75" customHeight="1">
      <c r="A12" s="14"/>
      <c r="B12" s="15"/>
      <c r="C12" s="15"/>
      <c r="D12" s="16"/>
      <c r="E12" s="17">
        <f>SUM(E10:E11)</f>
        <v>330349</v>
      </c>
      <c r="F12" s="18">
        <f>SUM(F10:F11)</f>
        <v>249743.84399999998</v>
      </c>
      <c r="G12" s="19">
        <f>SUM(G10:G11)</f>
        <v>330349</v>
      </c>
    </row>
    <row r="15" spans="1:7" ht="12.75" customHeight="1">
      <c r="A15" s="3" t="s">
        <v>4</v>
      </c>
      <c r="B15" s="3" t="s">
        <v>5</v>
      </c>
      <c r="C15" s="3" t="s">
        <v>6</v>
      </c>
      <c r="D15" s="3" t="s">
        <v>7</v>
      </c>
      <c r="E15" s="3" t="s">
        <v>8</v>
      </c>
      <c r="F15" s="26" t="s">
        <v>9</v>
      </c>
      <c r="G15" s="26"/>
    </row>
    <row r="16" spans="1:7" ht="12.75">
      <c r="A16" s="27"/>
      <c r="B16" s="27"/>
      <c r="C16" s="27"/>
      <c r="D16" s="27"/>
      <c r="E16" s="27"/>
      <c r="F16" s="4">
        <v>0.735</v>
      </c>
      <c r="G16" s="20">
        <v>1</v>
      </c>
    </row>
    <row r="17" spans="1:7" ht="12.75">
      <c r="A17" s="6" t="s">
        <v>10</v>
      </c>
      <c r="B17" s="7">
        <v>2000</v>
      </c>
      <c r="C17" s="8"/>
      <c r="D17" s="6">
        <v>49.93</v>
      </c>
      <c r="E17" s="9">
        <f>B17*D17</f>
        <v>99860</v>
      </c>
      <c r="F17" s="10">
        <f>+E17*F16</f>
        <v>73397.1</v>
      </c>
      <c r="G17" s="11">
        <f>+E17*G16</f>
        <v>99860</v>
      </c>
    </row>
    <row r="18" spans="1:7" ht="34.5" customHeight="1">
      <c r="A18" s="12" t="s">
        <v>11</v>
      </c>
      <c r="B18" s="8"/>
      <c r="C18" s="7">
        <v>25</v>
      </c>
      <c r="D18" s="13">
        <v>4809.5</v>
      </c>
      <c r="E18" s="9">
        <f>D18*C18*2</f>
        <v>240475</v>
      </c>
      <c r="F18" s="10">
        <f>+E18*F16</f>
        <v>176749.125</v>
      </c>
      <c r="G18" s="11">
        <f>+E18*G16</f>
        <v>240475</v>
      </c>
    </row>
    <row r="19" spans="1:7" ht="24" customHeight="1">
      <c r="A19" s="14"/>
      <c r="B19" s="15"/>
      <c r="C19" s="15"/>
      <c r="D19" s="16"/>
      <c r="E19" s="17">
        <f>SUM(E17:E18)</f>
        <v>340335</v>
      </c>
      <c r="F19" s="10">
        <f>SUM(F17:F18)</f>
        <v>250146.225</v>
      </c>
      <c r="G19" s="19">
        <f>SUM(G17:G18)</f>
        <v>340335</v>
      </c>
    </row>
    <row r="20" spans="1:7" ht="24" customHeight="1">
      <c r="A20" s="14"/>
      <c r="B20" s="15"/>
      <c r="C20" s="15"/>
      <c r="D20" s="16"/>
      <c r="E20" s="21" t="s">
        <v>12</v>
      </c>
      <c r="F20" s="18">
        <v>250000</v>
      </c>
      <c r="G20" s="19"/>
    </row>
    <row r="23" spans="1:7" ht="12.75" customHeight="1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26" t="s">
        <v>9</v>
      </c>
      <c r="G23" s="26"/>
    </row>
    <row r="24" spans="1:7" ht="12.75">
      <c r="A24" s="27"/>
      <c r="B24" s="27"/>
      <c r="C24" s="27"/>
      <c r="D24" s="27"/>
      <c r="E24" s="27"/>
      <c r="F24" s="22">
        <v>0.64</v>
      </c>
      <c r="G24" s="23">
        <v>1</v>
      </c>
    </row>
    <row r="25" spans="1:7" ht="12.75">
      <c r="A25" s="6" t="s">
        <v>10</v>
      </c>
      <c r="B25" s="7">
        <v>3000</v>
      </c>
      <c r="C25" s="8"/>
      <c r="D25" s="6">
        <v>49.93</v>
      </c>
      <c r="E25" s="9">
        <f>B25*D25</f>
        <v>149790</v>
      </c>
      <c r="F25" s="10">
        <f>+E25*F24</f>
        <v>95865.6</v>
      </c>
      <c r="G25" s="11">
        <f>+E25*G24</f>
        <v>149790</v>
      </c>
    </row>
    <row r="26" spans="1:7" ht="35.25" customHeight="1">
      <c r="A26" s="12" t="s">
        <v>11</v>
      </c>
      <c r="B26" s="8"/>
      <c r="C26" s="7">
        <v>25</v>
      </c>
      <c r="D26" s="13">
        <v>3206.3</v>
      </c>
      <c r="E26" s="9">
        <f>D26*C26*3</f>
        <v>240472.5</v>
      </c>
      <c r="F26" s="10">
        <f>+E26*F24</f>
        <v>153902.4</v>
      </c>
      <c r="G26" s="11">
        <f>+E26*G24</f>
        <v>240472.5</v>
      </c>
    </row>
    <row r="27" spans="1:7" ht="24.75" customHeight="1">
      <c r="A27" s="14"/>
      <c r="B27" s="15"/>
      <c r="C27" s="15"/>
      <c r="D27" s="16"/>
      <c r="E27" s="17">
        <f>SUM(E25:E26)</f>
        <v>390262.5</v>
      </c>
      <c r="F27" s="18">
        <f>SUM(F25:F26)</f>
        <v>249768</v>
      </c>
      <c r="G27" s="19">
        <f>SUM(G25:G26)</f>
        <v>390262.5</v>
      </c>
    </row>
  </sheetData>
  <sheetProtection selectLockedCells="1" selectUnlockedCells="1"/>
  <mergeCells count="11">
    <mergeCell ref="A16:E16"/>
    <mergeCell ref="F23:G23"/>
    <mergeCell ref="A24:E24"/>
    <mergeCell ref="A5:G5"/>
    <mergeCell ref="F8:G8"/>
    <mergeCell ref="A9:E9"/>
    <mergeCell ref="F15:G15"/>
    <mergeCell ref="A1:G1"/>
    <mergeCell ref="A2:G2"/>
    <mergeCell ref="A3:G3"/>
    <mergeCell ref="A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SC15828</cp:lastModifiedBy>
  <cp:lastPrinted>2020-09-22T10:07:17Z</cp:lastPrinted>
  <dcterms:created xsi:type="dcterms:W3CDTF">2020-09-22T10:06:36Z</dcterms:created>
  <dcterms:modified xsi:type="dcterms:W3CDTF">2020-09-22T10:07:47Z</dcterms:modified>
  <cp:category/>
  <cp:version/>
  <cp:contentType/>
  <cp:contentStatus/>
</cp:coreProperties>
</file>