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<sst xmlns="http://schemas.openxmlformats.org/spreadsheetml/2006/main" count="329" uniqueCount="315">
  <si>
    <t>Codice Istat Comuni</t>
  </si>
  <si>
    <t>Denominazione Comune</t>
  </si>
  <si>
    <r>
      <rPr>
        <b/>
        <sz val="9"/>
        <rFont val="Arial"/>
        <family val="2"/>
      </rPr>
      <t>Indice di Vecchiaia</t>
    </r>
    <r>
      <rPr>
        <b/>
        <vertAlign val="superscript"/>
        <sz val="9"/>
        <rFont val="Arial"/>
        <family val="2"/>
      </rPr>
      <t>(1)</t>
    </r>
  </si>
  <si>
    <r>
      <rPr>
        <b/>
        <sz val="9"/>
        <rFont val="Arial"/>
        <family val="2"/>
      </rPr>
      <t>Indice di Dipendenza totale</t>
    </r>
    <r>
      <rPr>
        <b/>
        <vertAlign val="superscript"/>
        <sz val="9"/>
        <rFont val="Arial"/>
        <family val="2"/>
      </rPr>
      <t>(2)</t>
    </r>
  </si>
  <si>
    <r>
      <rPr>
        <b/>
        <sz val="9"/>
        <rFont val="Arial"/>
        <family val="2"/>
      </rPr>
      <t>Indice di Dipendenza anziani</t>
    </r>
    <r>
      <rPr>
        <b/>
        <vertAlign val="superscript"/>
        <sz val="9"/>
        <rFont val="Arial"/>
        <family val="2"/>
      </rPr>
      <t>(3)</t>
    </r>
  </si>
  <si>
    <r>
      <rPr>
        <b/>
        <sz val="9"/>
        <rFont val="Arial"/>
        <family val="2"/>
      </rPr>
      <t>Indice di Dipendenza bambini</t>
    </r>
    <r>
      <rPr>
        <b/>
        <vertAlign val="superscript"/>
        <sz val="9"/>
        <rFont val="Arial"/>
        <family val="2"/>
      </rPr>
      <t>(4)</t>
    </r>
  </si>
  <si>
    <r>
      <rPr>
        <b/>
        <sz val="9"/>
        <rFont val="Arial"/>
        <family val="2"/>
      </rPr>
      <t>Indice di Ricambio</t>
    </r>
    <r>
      <rPr>
        <b/>
        <vertAlign val="superscript"/>
        <sz val="9"/>
        <rFont val="Arial"/>
        <family val="2"/>
      </rPr>
      <t>(5)</t>
    </r>
  </si>
  <si>
    <r>
      <rPr>
        <b/>
        <sz val="9"/>
        <rFont val="Arial"/>
        <family val="2"/>
      </rPr>
      <t>Indice di Ricambio totale</t>
    </r>
    <r>
      <rPr>
        <b/>
        <vertAlign val="superscript"/>
        <sz val="9"/>
        <rFont val="Arial"/>
        <family val="2"/>
      </rPr>
      <t>(6)</t>
    </r>
  </si>
  <si>
    <r>
      <rPr>
        <b/>
        <sz val="9"/>
        <rFont val="Arial"/>
        <family val="2"/>
      </rPr>
      <t>Pop. attiva</t>
    </r>
    <r>
      <rPr>
        <b/>
        <vertAlign val="superscript"/>
        <sz val="9"/>
        <rFont val="Arial"/>
        <family val="2"/>
      </rPr>
      <t>(7)</t>
    </r>
  </si>
  <si>
    <t>pop65+</t>
  </si>
  <si>
    <t>pop0-14</t>
  </si>
  <si>
    <t>pop15-64</t>
  </si>
  <si>
    <t>pop60-64</t>
  </si>
  <si>
    <t>pop15-19</t>
  </si>
  <si>
    <t xml:space="preserve">    Aulla</t>
  </si>
  <si>
    <t xml:space="preserve">    Bagnone</t>
  </si>
  <si>
    <t xml:space="preserve">    Carrara</t>
  </si>
  <si>
    <t xml:space="preserve">    Casola in Lunigiana</t>
  </si>
  <si>
    <t xml:space="preserve">    Comano</t>
  </si>
  <si>
    <t xml:space="preserve">    Filattiera</t>
  </si>
  <si>
    <t xml:space="preserve">    Fivizzano</t>
  </si>
  <si>
    <t xml:space="preserve">    Fosdinovo</t>
  </si>
  <si>
    <t xml:space="preserve">    Licciana Nardi</t>
  </si>
  <si>
    <t xml:space="preserve">    Massa</t>
  </si>
  <si>
    <t xml:space="preserve">    Montignoso</t>
  </si>
  <si>
    <t xml:space="preserve">    Mulazzo</t>
  </si>
  <si>
    <t xml:space="preserve">    Podenzana</t>
  </si>
  <si>
    <t xml:space="preserve">    Pontremoli</t>
  </si>
  <si>
    <t xml:space="preserve">    Tresana</t>
  </si>
  <si>
    <t xml:space="preserve">    Villafranca in Lunigiana</t>
  </si>
  <si>
    <t xml:space="preserve">    Zeri</t>
  </si>
  <si>
    <t xml:space="preserve">    Altopascio</t>
  </si>
  <si>
    <t xml:space="preserve">    Bagni di Lucca</t>
  </si>
  <si>
    <t xml:space="preserve">    Barga</t>
  </si>
  <si>
    <t xml:space="preserve">    Borgo a Mozzano</t>
  </si>
  <si>
    <t xml:space="preserve">    Camaiore</t>
  </si>
  <si>
    <t xml:space="preserve">    Camporgiano</t>
  </si>
  <si>
    <t xml:space="preserve">    Capannori</t>
  </si>
  <si>
    <t xml:space="preserve">    Careggine</t>
  </si>
  <si>
    <t xml:space="preserve">    Castelnuovo di Garfagnana</t>
  </si>
  <si>
    <t xml:space="preserve">    Castiglione di Garfagnana</t>
  </si>
  <si>
    <t xml:space="preserve">    Coreglia Antelminelli</t>
  </si>
  <si>
    <t xml:space="preserve">    Fabbriche di Vergemoli</t>
  </si>
  <si>
    <t xml:space="preserve">    Forte dei Marmi</t>
  </si>
  <si>
    <t xml:space="preserve">    Fosciandora</t>
  </si>
  <si>
    <t xml:space="preserve">    Gallicano</t>
  </si>
  <si>
    <t xml:space="preserve">    Lucca</t>
  </si>
  <si>
    <t xml:space="preserve">    Massarosa</t>
  </si>
  <si>
    <t xml:space="preserve">    Minucciano</t>
  </si>
  <si>
    <t xml:space="preserve">    Molazzana</t>
  </si>
  <si>
    <t xml:space="preserve">    Montecarlo</t>
  </si>
  <si>
    <t xml:space="preserve">    Pescaglia</t>
  </si>
  <si>
    <t xml:space="preserve">    Piazza al Serchio</t>
  </si>
  <si>
    <t xml:space="preserve">    Pietrasanta</t>
  </si>
  <si>
    <t xml:space="preserve">    Pieve Fosciana</t>
  </si>
  <si>
    <t xml:space="preserve">    Porcari</t>
  </si>
  <si>
    <t xml:space="preserve">    San Romano in Garfagnana</t>
  </si>
  <si>
    <t xml:space="preserve">    Seravezza</t>
  </si>
  <si>
    <t xml:space="preserve">    Sillano Giuncugnano</t>
  </si>
  <si>
    <t xml:space="preserve">    Stazzema</t>
  </si>
  <si>
    <t xml:space="preserve">    Vagli Sotto</t>
  </si>
  <si>
    <t xml:space="preserve">    Viareggio</t>
  </si>
  <si>
    <t xml:space="preserve">    Villa Basilica</t>
  </si>
  <si>
    <t xml:space="preserve">    Villa Collemandina</t>
  </si>
  <si>
    <t xml:space="preserve">    Abetone Cutigliano</t>
  </si>
  <si>
    <t xml:space="preserve">    Agliana</t>
  </si>
  <si>
    <t xml:space="preserve">    Buggiano</t>
  </si>
  <si>
    <t xml:space="preserve">    Chiesina Uzzanese</t>
  </si>
  <si>
    <t xml:space="preserve">    Lamporecchio</t>
  </si>
  <si>
    <t xml:space="preserve">    Larciano</t>
  </si>
  <si>
    <t xml:space="preserve">    Marliana</t>
  </si>
  <si>
    <t xml:space="preserve">    Massa e Cozzile</t>
  </si>
  <si>
    <t xml:space="preserve">    Monsummano Terme</t>
  </si>
  <si>
    <t xml:space="preserve">    Montale</t>
  </si>
  <si>
    <t xml:space="preserve">    Montecatini-Terme</t>
  </si>
  <si>
    <t xml:space="preserve">    Pescia</t>
  </si>
  <si>
    <t xml:space="preserve">    Pieve a Nievole</t>
  </si>
  <si>
    <t xml:space="preserve">    Pistoia</t>
  </si>
  <si>
    <t xml:space="preserve">    Ponte Buggianese</t>
  </si>
  <si>
    <t xml:space="preserve">    Quarrata</t>
  </si>
  <si>
    <t xml:space="preserve">    Sambuca Pistoiese</t>
  </si>
  <si>
    <t xml:space="preserve">    Serravalle Pistoiese</t>
  </si>
  <si>
    <t xml:space="preserve">    Uzzano</t>
  </si>
  <si>
    <t xml:space="preserve">    San Marcello Piteglio</t>
  </si>
  <si>
    <t xml:space="preserve">    Bagno a Ripoli</t>
  </si>
  <si>
    <t xml:space="preserve">    Barberino di Mugello</t>
  </si>
  <si>
    <t xml:space="preserve">    Barberino Tavarnelle</t>
  </si>
  <si>
    <t xml:space="preserve">    Borgo San Lorenzo</t>
  </si>
  <si>
    <t xml:space="preserve">    Calenzano</t>
  </si>
  <si>
    <t xml:space="preserve">    Campi Bisenzio</t>
  </si>
  <si>
    <t xml:space="preserve">    Capraia e Limite</t>
  </si>
  <si>
    <t xml:space="preserve">    Castelfiorentino</t>
  </si>
  <si>
    <t xml:space="preserve">    Cerreto Guidi</t>
  </si>
  <si>
    <t xml:space="preserve">    Certaldo</t>
  </si>
  <si>
    <t xml:space="preserve">    Dicomano</t>
  </si>
  <si>
    <t xml:space="preserve">    Empoli</t>
  </si>
  <si>
    <t xml:space="preserve">    Fiesole</t>
  </si>
  <si>
    <t xml:space="preserve">    Figline e Incisa Valdarno</t>
  </si>
  <si>
    <t xml:space="preserve">    Firenze</t>
  </si>
  <si>
    <t xml:space="preserve">    Firenzuola</t>
  </si>
  <si>
    <t xml:space="preserve">    Fucecchio</t>
  </si>
  <si>
    <t xml:space="preserve">    Gambassi Terme</t>
  </si>
  <si>
    <t xml:space="preserve">    Greve in Chianti</t>
  </si>
  <si>
    <t xml:space="preserve">    Impruneta</t>
  </si>
  <si>
    <t xml:space="preserve">    Lastra a Signa</t>
  </si>
  <si>
    <t xml:space="preserve">    Londa</t>
  </si>
  <si>
    <t xml:space="preserve">    Marradi</t>
  </si>
  <si>
    <t xml:space="preserve">    Montaione</t>
  </si>
  <si>
    <t xml:space="preserve">    Montelupo Fiorentino</t>
  </si>
  <si>
    <t xml:space="preserve">    Montespertoli</t>
  </si>
  <si>
    <t xml:space="preserve">    Palazzuolo sul Senio</t>
  </si>
  <si>
    <t xml:space="preserve">    Pelago</t>
  </si>
  <si>
    <t xml:space="preserve">    Pontassieve</t>
  </si>
  <si>
    <t xml:space="preserve">    Reggello</t>
  </si>
  <si>
    <t xml:space="preserve">    Rignano sull'Arno</t>
  </si>
  <si>
    <t xml:space="preserve">    Rufina</t>
  </si>
  <si>
    <t xml:space="preserve">    San Casciano in Val di Pesa</t>
  </si>
  <si>
    <t xml:space="preserve">    San Godenzo</t>
  </si>
  <si>
    <t xml:space="preserve">    Scandicci</t>
  </si>
  <si>
    <t xml:space="preserve">    Scarperia e San Piero</t>
  </si>
  <si>
    <t xml:space="preserve">    Sesto Fiorentino</t>
  </si>
  <si>
    <t xml:space="preserve">    Signa</t>
  </si>
  <si>
    <t xml:space="preserve">    Vaglia</t>
  </si>
  <si>
    <t xml:space="preserve">    Vicchio</t>
  </si>
  <si>
    <t xml:space="preserve">    Vinci</t>
  </si>
  <si>
    <t xml:space="preserve">    Bibbona</t>
  </si>
  <si>
    <t xml:space="preserve">    Campiglia Marittima</t>
  </si>
  <si>
    <t xml:space="preserve">    Campo nell'Elba</t>
  </si>
  <si>
    <t xml:space="preserve">    Capoliveri</t>
  </si>
  <si>
    <t xml:space="preserve">    Capraia Isola</t>
  </si>
  <si>
    <t xml:space="preserve">    Castagneto Carducci</t>
  </si>
  <si>
    <t xml:space="preserve">    Cecina</t>
  </si>
  <si>
    <t xml:space="preserve">    Collesalvetti</t>
  </si>
  <si>
    <t xml:space="preserve">    Livorno</t>
  </si>
  <si>
    <t xml:space="preserve">    Marciana</t>
  </si>
  <si>
    <t xml:space="preserve">    Marciana Marina</t>
  </si>
  <si>
    <t xml:space="preserve">    Piombino</t>
  </si>
  <si>
    <t xml:space="preserve">    Porto Azzurro</t>
  </si>
  <si>
    <t xml:space="preserve">    Portoferraio</t>
  </si>
  <si>
    <t xml:space="preserve">    Rio</t>
  </si>
  <si>
    <t xml:space="preserve">    Rosignano Marittimo</t>
  </si>
  <si>
    <t xml:space="preserve">    San Vincenzo</t>
  </si>
  <si>
    <t xml:space="preserve">    Sassetta</t>
  </si>
  <si>
    <t xml:space="preserve">    Suvereto</t>
  </si>
  <si>
    <t xml:space="preserve">    Bientina</t>
  </si>
  <si>
    <t xml:space="preserve">    Buti</t>
  </si>
  <si>
    <t xml:space="preserve">    Calci</t>
  </si>
  <si>
    <t xml:space="preserve">    Calcinaia</t>
  </si>
  <si>
    <t xml:space="preserve">    Capannoli</t>
  </si>
  <si>
    <t xml:space="preserve">    Casale Marittimo</t>
  </si>
  <si>
    <t xml:space="preserve">    Casciana Terme Lari</t>
  </si>
  <si>
    <t xml:space="preserve">    Cascina</t>
  </si>
  <si>
    <t xml:space="preserve">    Castelfranco di Sotto</t>
  </si>
  <si>
    <t xml:space="preserve">    Castellina Marittima</t>
  </si>
  <si>
    <t xml:space="preserve">    Castelnuovo di Val di Cecina</t>
  </si>
  <si>
    <t xml:space="preserve">    Chianni</t>
  </si>
  <si>
    <t xml:space="preserve">    Crespina Lorenzana</t>
  </si>
  <si>
    <t xml:space="preserve">    Fauglia</t>
  </si>
  <si>
    <t xml:space="preserve">    Guardistallo</t>
  </si>
  <si>
    <t xml:space="preserve">    Lajatico</t>
  </si>
  <si>
    <t xml:space="preserve">    Montecatini Val di Cecina</t>
  </si>
  <si>
    <t xml:space="preserve">    Montescudaio</t>
  </si>
  <si>
    <t xml:space="preserve">    Monteverdi Marittimo</t>
  </si>
  <si>
    <t xml:space="preserve">    Montopoli in Val d'Arno</t>
  </si>
  <si>
    <t xml:space="preserve">    Orciano Pisano</t>
  </si>
  <si>
    <t xml:space="preserve">    Palaia</t>
  </si>
  <si>
    <t xml:space="preserve">    Peccioli</t>
  </si>
  <si>
    <t xml:space="preserve">    Pisa</t>
  </si>
  <si>
    <t xml:space="preserve">    Pomarance</t>
  </si>
  <si>
    <t xml:space="preserve">    Ponsacco</t>
  </si>
  <si>
    <t xml:space="preserve">    Pontedera</t>
  </si>
  <si>
    <t xml:space="preserve">    Riparbella</t>
  </si>
  <si>
    <t xml:space="preserve">    San Giuliano Terme</t>
  </si>
  <si>
    <t xml:space="preserve">    San Miniato</t>
  </si>
  <si>
    <t xml:space="preserve">    Santa Croce sull'Arno</t>
  </si>
  <si>
    <t xml:space="preserve">    Santa Luce</t>
  </si>
  <si>
    <t xml:space="preserve">    Santa Maria a Monte</t>
  </si>
  <si>
    <t xml:space="preserve">    Terricciola</t>
  </si>
  <si>
    <t xml:space="preserve">    Vecchiano</t>
  </si>
  <si>
    <t xml:space="preserve">    Vicopisano</t>
  </si>
  <si>
    <t xml:space="preserve">    Volterra</t>
  </si>
  <si>
    <t xml:space="preserve">    Anghiari</t>
  </si>
  <si>
    <t xml:space="preserve">    Arezzo</t>
  </si>
  <si>
    <t xml:space="preserve">    Badia Tedalda</t>
  </si>
  <si>
    <t xml:space="preserve">    Bibbiena</t>
  </si>
  <si>
    <t xml:space="preserve">    Bucine</t>
  </si>
  <si>
    <t xml:space="preserve">    Capolona</t>
  </si>
  <si>
    <t xml:space="preserve">    Caprese Michelangelo</t>
  </si>
  <si>
    <t xml:space="preserve">    Castel Focognano</t>
  </si>
  <si>
    <t xml:space="preserve">    Castel San Niccolò</t>
  </si>
  <si>
    <t xml:space="preserve">    Castelfranco Piandiscò</t>
  </si>
  <si>
    <t xml:space="preserve">    Castiglion Fibocchi</t>
  </si>
  <si>
    <t xml:space="preserve">    Castiglion Fiorentino</t>
  </si>
  <si>
    <t xml:space="preserve">    Cavriglia</t>
  </si>
  <si>
    <t xml:space="preserve">    Chitignano</t>
  </si>
  <si>
    <t xml:space="preserve">    Chiusi della Verna</t>
  </si>
  <si>
    <t xml:space="preserve">    Civitella in Val di Chiana</t>
  </si>
  <si>
    <t xml:space="preserve">    Cortona</t>
  </si>
  <si>
    <t xml:space="preserve">    Foiano della Chiana</t>
  </si>
  <si>
    <t xml:space="preserve">    Laterina Pergine Valdarno</t>
  </si>
  <si>
    <t xml:space="preserve">    Loro Ciuffenna</t>
  </si>
  <si>
    <t xml:space="preserve">    Lucignano</t>
  </si>
  <si>
    <t xml:space="preserve">    Marciano della Chiana</t>
  </si>
  <si>
    <t xml:space="preserve">    Monte San Savino</t>
  </si>
  <si>
    <t xml:space="preserve">    Montemignaio</t>
  </si>
  <si>
    <t xml:space="preserve">    Monterchi</t>
  </si>
  <si>
    <t xml:space="preserve">    Montevarchi</t>
  </si>
  <si>
    <t xml:space="preserve">    Ortignano Raggiolo</t>
  </si>
  <si>
    <t xml:space="preserve">    Pieve Santo Stefano</t>
  </si>
  <si>
    <t xml:space="preserve">    Poppi</t>
  </si>
  <si>
    <t xml:space="preserve">    Pratovecchio Stia</t>
  </si>
  <si>
    <t xml:space="preserve">    San Giovanni Valdarno</t>
  </si>
  <si>
    <t xml:space="preserve">    Sansepolcro</t>
  </si>
  <si>
    <t xml:space="preserve">    Sestino</t>
  </si>
  <si>
    <t xml:space="preserve">    Subbiano</t>
  </si>
  <si>
    <t xml:space="preserve">    Talla</t>
  </si>
  <si>
    <t xml:space="preserve">    Terranuova Bracciolini</t>
  </si>
  <si>
    <t xml:space="preserve">    Abbadia San Salvatore</t>
  </si>
  <si>
    <t xml:space="preserve">    Asciano</t>
  </si>
  <si>
    <t xml:space="preserve">    Buonconvento</t>
  </si>
  <si>
    <t xml:space="preserve">    Casole d'Elsa</t>
  </si>
  <si>
    <t xml:space="preserve">    Castellina in Chianti</t>
  </si>
  <si>
    <t xml:space="preserve">    Castelnuovo Berardenga</t>
  </si>
  <si>
    <t xml:space="preserve">    Castiglione d'Orcia</t>
  </si>
  <si>
    <t xml:space="preserve">    Cetona</t>
  </si>
  <si>
    <t xml:space="preserve">    Chianciano Terme</t>
  </si>
  <si>
    <t xml:space="preserve">    Chiusdino</t>
  </si>
  <si>
    <t xml:space="preserve">    Chiusi</t>
  </si>
  <si>
    <t xml:space="preserve">    Colle di Val d'Elsa</t>
  </si>
  <si>
    <t xml:space="preserve">    Gaiole in Chianti</t>
  </si>
  <si>
    <t xml:space="preserve">    Montalcino</t>
  </si>
  <si>
    <t xml:space="preserve">    Montepulciano</t>
  </si>
  <si>
    <t xml:space="preserve">    Monteriggioni</t>
  </si>
  <si>
    <t xml:space="preserve">    Monteroni d'Arbia</t>
  </si>
  <si>
    <t xml:space="preserve">    Monticiano</t>
  </si>
  <si>
    <t xml:space="preserve">    Murlo</t>
  </si>
  <si>
    <t xml:space="preserve">    Piancastagnaio</t>
  </si>
  <si>
    <t xml:space="preserve">    Pienza</t>
  </si>
  <si>
    <t xml:space="preserve">    Poggibonsi</t>
  </si>
  <si>
    <t xml:space="preserve">    Radda in Chianti</t>
  </si>
  <si>
    <t xml:space="preserve">    Radicofani</t>
  </si>
  <si>
    <t xml:space="preserve">    Radicondoli</t>
  </si>
  <si>
    <t xml:space="preserve">    Rapolano Terme</t>
  </si>
  <si>
    <t xml:space="preserve">    San Casciano dei Bagni</t>
  </si>
  <si>
    <t xml:space="preserve">    San Gimignano</t>
  </si>
  <si>
    <t xml:space="preserve">    San Quirico d'Orcia</t>
  </si>
  <si>
    <t xml:space="preserve">    Sarteano</t>
  </si>
  <si>
    <t xml:space="preserve">    Siena</t>
  </si>
  <si>
    <t xml:space="preserve">    Sinalunga</t>
  </si>
  <si>
    <t xml:space="preserve">    Sovicille</t>
  </si>
  <si>
    <t xml:space="preserve">    Torrita di Siena</t>
  </si>
  <si>
    <t xml:space="preserve">    Trequanda</t>
  </si>
  <si>
    <t xml:space="preserve">    Arcidosso</t>
  </si>
  <si>
    <t xml:space="preserve">    Campagnatico</t>
  </si>
  <si>
    <t xml:space="preserve">    Capalbio</t>
  </si>
  <si>
    <t xml:space="preserve">    Castel del Piano</t>
  </si>
  <si>
    <t xml:space="preserve">    Castell'Azzara</t>
  </si>
  <si>
    <t xml:space="preserve">    Castiglione della Pescaia</t>
  </si>
  <si>
    <t xml:space="preserve">    Cinigiano</t>
  </si>
  <si>
    <t xml:space="preserve">    Civitella Paganico</t>
  </si>
  <si>
    <t xml:space="preserve">    Follonica</t>
  </si>
  <si>
    <t xml:space="preserve">    Gavorrano</t>
  </si>
  <si>
    <t xml:space="preserve">    Grosseto</t>
  </si>
  <si>
    <t xml:space="preserve">    Isola del Giglio</t>
  </si>
  <si>
    <t xml:space="preserve">    Magliano in Toscana</t>
  </si>
  <si>
    <t xml:space="preserve">    Manciano</t>
  </si>
  <si>
    <t xml:space="preserve">    Massa Marittima</t>
  </si>
  <si>
    <t xml:space="preserve">    Monte Argentario</t>
  </si>
  <si>
    <t xml:space="preserve">    Monterotondo Marittimo</t>
  </si>
  <si>
    <t xml:space="preserve">    Montieri</t>
  </si>
  <si>
    <t xml:space="preserve">    Orbetello</t>
  </si>
  <si>
    <t xml:space="preserve">    Pitigliano</t>
  </si>
  <si>
    <t xml:space="preserve">    Roccalbegna</t>
  </si>
  <si>
    <t xml:space="preserve">    Roccastrada</t>
  </si>
  <si>
    <t xml:space="preserve">    Santa Fiora</t>
  </si>
  <si>
    <t xml:space="preserve">    Scansano</t>
  </si>
  <si>
    <t xml:space="preserve">    Scarlino</t>
  </si>
  <si>
    <t xml:space="preserve">    Seggiano</t>
  </si>
  <si>
    <t xml:space="preserve">    Semproniano</t>
  </si>
  <si>
    <t xml:space="preserve">    Sorano</t>
  </si>
  <si>
    <t xml:space="preserve">    Cantagallo</t>
  </si>
  <si>
    <t xml:space="preserve">    Carmignano</t>
  </si>
  <si>
    <t xml:space="preserve">    Montemurlo</t>
  </si>
  <si>
    <t xml:space="preserve">    Poggio a Caiano</t>
  </si>
  <si>
    <t xml:space="preserve">    Prato</t>
  </si>
  <si>
    <t xml:space="preserve">    Vaiano</t>
  </si>
  <si>
    <t xml:space="preserve">    Vernio</t>
  </si>
  <si>
    <t>Totale Toscana</t>
  </si>
  <si>
    <t>PROVINCE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</si>
  <si>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</si>
  <si>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</si>
  <si>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</si>
  <si>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</si>
  <si>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</si>
  <si>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</si>
  <si>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</si>
  <si>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</si>
  <si>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</si>
  <si>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</si>
  <si>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(1)</t>
  </si>
  <si>
    <t>Indice di vecchiaia=(Pop.65+/Pop.0-14)*100</t>
  </si>
  <si>
    <t>(2)</t>
  </si>
  <si>
    <t>Indice di dipendenza totale=((Pop.0-14+Pop.65+)/Pop.15-64)*100</t>
  </si>
  <si>
    <t>(3)</t>
  </si>
  <si>
    <t>Indice di Dipendenza anziani=(Pop.65+/Pop.15-64)*100</t>
  </si>
  <si>
    <t>(4)</t>
  </si>
  <si>
    <t>Indice di Dipendenza bambini=(Pop.0-14/Pop.15-64)*100</t>
  </si>
  <si>
    <t>(5)</t>
  </si>
  <si>
    <t>Indice di Ricambio della popolazione attiva=(Pop.60-64/Pop.15-19)*100</t>
  </si>
  <si>
    <t>(6)</t>
  </si>
  <si>
    <t>Indice di Ricambio totale=(Pop.0-14/Pop.65+)*100</t>
  </si>
  <si>
    <t>(7)</t>
  </si>
  <si>
    <t>Pop. attiva=(Pop.15-19/Pop.60-64)*100</t>
  </si>
  <si>
    <t>INDICATORI DI STRUTTURA- POPOLAZIONE  TOTALE (MASCHI E FEMMINE) AL 31.12.22</t>
  </si>
  <si>
    <t>Fonte: Settore Servizi Digitali e Integrazione Dati. Ufficio regionale di Statistica- Elaborazione su dati Istat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</si>
</sst>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#,##0.0"/>
  </numFmts>
  <fonts count="11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0"/>
    </font>
    <font>
      <i/>
      <sz val="9"/>
      <name val="Arial"/>
      <family val="0"/>
    </font>
    <font>
      <b/>
      <sz val="9"/>
      <color indexed="8"/>
      <name val="Arial"/>
      <family val="2"/>
    </font>
    <font>
      <vertAlign val="superscript"/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vertical="top"/>
    </xf>
    <xf numFmtId="2" fontId="1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0" fillId="2" borderId="2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NumberFormat="1" applyFont="1" applyAlignment="1">
      <alignment/>
    </xf>
    <xf numFmtId="165" fontId="6" fillId="0" borderId="0" xfId="0" applyNumberFormat="1" applyFont="1" applyAlignment="1" applyProtection="1">
      <alignment horizontal="left"/>
      <protection/>
    </xf>
    <xf numFmtId="3" fontId="2" fillId="0" borderId="1" xfId="0" applyNumberFormat="1" applyFont="1" applyBorder="1" applyAlignment="1">
      <alignment/>
    </xf>
    <xf numFmtId="0" fontId="10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4D8E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workbookViewId="0" topLeftCell="A1">
      <pane ySplit="4" topLeftCell="BM5" activePane="bottomLeft" state="frozen"/>
      <selection pane="topLeft" activeCell="A1" sqref="A1"/>
      <selection pane="bottomLeft" activeCell="P21" sqref="P21"/>
    </sheetView>
  </sheetViews>
  <sheetFormatPr defaultColWidth="9.140625" defaultRowHeight="12.75"/>
  <cols>
    <col min="1" max="1" width="18.28125" style="1" customWidth="1"/>
    <col min="2" max="2" width="22.140625" style="1" customWidth="1"/>
    <col min="3" max="3" width="11.00390625" style="1" customWidth="1"/>
    <col min="4" max="4" width="10.421875" style="1" customWidth="1"/>
    <col min="5" max="5" width="10.57421875" style="1" customWidth="1"/>
    <col min="6" max="6" width="10.421875" style="1" customWidth="1"/>
    <col min="7" max="7" width="10.28125" style="1" customWidth="1"/>
    <col min="8" max="8" width="8.8515625" style="1" customWidth="1"/>
    <col min="9" max="9" width="7.7109375" style="1" customWidth="1"/>
    <col min="10" max="10" width="9.8515625" style="1" bestFit="1" customWidth="1"/>
    <col min="11" max="11" width="12.140625" style="1" customWidth="1"/>
    <col min="12" max="12" width="11.00390625" style="1" customWidth="1"/>
    <col min="13" max="13" width="9.7109375" style="1" customWidth="1"/>
    <col min="14" max="14" width="10.8515625" style="1" customWidth="1"/>
    <col min="15" max="16384" width="9.140625" style="1" customWidth="1"/>
  </cols>
  <sheetData>
    <row r="1" s="2" customFormat="1" ht="12">
      <c r="A1" s="2" t="s">
        <v>313</v>
      </c>
    </row>
    <row r="2" s="2" customFormat="1" ht="12"/>
    <row r="3" s="2" customFormat="1" ht="12"/>
    <row r="4" spans="1:14" ht="37.5">
      <c r="A4" s="3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ht="12.75">
      <c r="A5" s="5">
        <v>45001</v>
      </c>
      <c r="B5" s="6" t="s">
        <v>14</v>
      </c>
      <c r="C5" s="7">
        <f aca="true" t="shared" si="0" ref="C5:C68">(J5/K5)*100</f>
        <v>221.12449799196784</v>
      </c>
      <c r="D5" s="7">
        <f aca="true" t="shared" si="1" ref="D5:D68">((K5+J5)/L5)*100</f>
        <v>59.74297668858338</v>
      </c>
      <c r="E5" s="7">
        <f aca="true" t="shared" si="2" ref="E5:E68">(J5/L5)*100</f>
        <v>41.13867304243873</v>
      </c>
      <c r="F5" s="7">
        <f aca="true" t="shared" si="3" ref="F5:F68">(K5/L5)*100</f>
        <v>18.60430364614465</v>
      </c>
      <c r="G5" s="7">
        <f aca="true" t="shared" si="4" ref="G5:G68">(M5/N5)*100</f>
        <v>182.78867102396515</v>
      </c>
      <c r="H5" s="7">
        <f aca="true" t="shared" si="5" ref="H5:H68">(K5/J5)*100</f>
        <v>45.22339266254994</v>
      </c>
      <c r="I5" s="7">
        <f aca="true" t="shared" si="6" ref="I5:I68">(N5/M5)*100</f>
        <v>54.70798569725864</v>
      </c>
      <c r="J5" s="22">
        <v>2753</v>
      </c>
      <c r="K5" s="22">
        <v>1245</v>
      </c>
      <c r="L5" s="22">
        <v>6692</v>
      </c>
      <c r="M5" s="22">
        <v>839</v>
      </c>
      <c r="N5" s="22">
        <v>459</v>
      </c>
    </row>
    <row r="6" spans="1:14" ht="12.75">
      <c r="A6" s="5">
        <v>45002</v>
      </c>
      <c r="B6" s="6" t="s">
        <v>15</v>
      </c>
      <c r="C6" s="7">
        <f t="shared" si="0"/>
        <v>543.089430894309</v>
      </c>
      <c r="D6" s="7">
        <f t="shared" si="1"/>
        <v>89.27765237020317</v>
      </c>
      <c r="E6" s="7">
        <f t="shared" si="2"/>
        <v>75.39503386004515</v>
      </c>
      <c r="F6" s="7">
        <f t="shared" si="3"/>
        <v>13.882618510158013</v>
      </c>
      <c r="G6" s="7">
        <f t="shared" si="4"/>
        <v>213.33333333333334</v>
      </c>
      <c r="H6" s="7">
        <f t="shared" si="5"/>
        <v>18.41317365269461</v>
      </c>
      <c r="I6" s="7">
        <f t="shared" si="6"/>
        <v>46.875</v>
      </c>
      <c r="J6" s="22">
        <v>668</v>
      </c>
      <c r="K6" s="22">
        <v>123</v>
      </c>
      <c r="L6" s="22">
        <v>886</v>
      </c>
      <c r="M6" s="22">
        <v>128</v>
      </c>
      <c r="N6" s="22">
        <v>60</v>
      </c>
    </row>
    <row r="7" spans="1:16" ht="12.75">
      <c r="A7" s="5">
        <v>45003</v>
      </c>
      <c r="B7" s="6" t="s">
        <v>16</v>
      </c>
      <c r="C7" s="7">
        <f t="shared" si="0"/>
        <v>265.3858469420429</v>
      </c>
      <c r="D7" s="7">
        <f t="shared" si="1"/>
        <v>61.40889032396943</v>
      </c>
      <c r="E7" s="7">
        <f t="shared" si="2"/>
        <v>44.60230330427295</v>
      </c>
      <c r="F7" s="7">
        <f t="shared" si="3"/>
        <v>16.80658701969648</v>
      </c>
      <c r="G7" s="7">
        <f t="shared" si="4"/>
        <v>174.56207159177458</v>
      </c>
      <c r="H7" s="7">
        <f t="shared" si="5"/>
        <v>37.68098455598455</v>
      </c>
      <c r="I7" s="7">
        <f t="shared" si="6"/>
        <v>57.28621291448517</v>
      </c>
      <c r="J7" s="22">
        <v>16576</v>
      </c>
      <c r="K7" s="22">
        <v>6246</v>
      </c>
      <c r="L7" s="22">
        <v>37164</v>
      </c>
      <c r="M7" s="22">
        <v>4584</v>
      </c>
      <c r="N7" s="22">
        <v>2626</v>
      </c>
      <c r="P7" s="8"/>
    </row>
    <row r="8" spans="1:16" ht="12.75">
      <c r="A8" s="5">
        <v>45004</v>
      </c>
      <c r="B8" s="6" t="s">
        <v>17</v>
      </c>
      <c r="C8" s="7">
        <f t="shared" si="0"/>
        <v>544.1176470588235</v>
      </c>
      <c r="D8" s="7">
        <f t="shared" si="1"/>
        <v>86.05108055009823</v>
      </c>
      <c r="E8" s="7">
        <f t="shared" si="2"/>
        <v>72.69155206286837</v>
      </c>
      <c r="F8" s="7">
        <f t="shared" si="3"/>
        <v>13.359528487229863</v>
      </c>
      <c r="G8" s="7">
        <f t="shared" si="4"/>
        <v>323.0769230769231</v>
      </c>
      <c r="H8" s="7">
        <f t="shared" si="5"/>
        <v>18.37837837837838</v>
      </c>
      <c r="I8" s="7">
        <f t="shared" si="6"/>
        <v>30.952380952380953</v>
      </c>
      <c r="J8" s="22">
        <v>370</v>
      </c>
      <c r="K8" s="22">
        <v>68</v>
      </c>
      <c r="L8" s="22">
        <v>509</v>
      </c>
      <c r="M8" s="22">
        <v>84</v>
      </c>
      <c r="N8" s="22">
        <v>26</v>
      </c>
      <c r="P8" s="8"/>
    </row>
    <row r="9" spans="1:16" ht="12.75">
      <c r="A9" s="5">
        <v>45005</v>
      </c>
      <c r="B9" s="6" t="s">
        <v>18</v>
      </c>
      <c r="C9" s="7">
        <f t="shared" si="0"/>
        <v>628.5714285714286</v>
      </c>
      <c r="D9" s="7">
        <f t="shared" si="1"/>
        <v>84.7645429362881</v>
      </c>
      <c r="E9" s="7">
        <f t="shared" si="2"/>
        <v>73.13019390581718</v>
      </c>
      <c r="F9" s="7">
        <f t="shared" si="3"/>
        <v>11.634349030470915</v>
      </c>
      <c r="G9" s="7">
        <f t="shared" si="4"/>
        <v>252.38095238095238</v>
      </c>
      <c r="H9" s="7">
        <f t="shared" si="5"/>
        <v>15.909090909090908</v>
      </c>
      <c r="I9" s="7">
        <f t="shared" si="6"/>
        <v>39.62264150943396</v>
      </c>
      <c r="J9" s="22">
        <v>264</v>
      </c>
      <c r="K9" s="22">
        <v>42</v>
      </c>
      <c r="L9" s="22">
        <v>361</v>
      </c>
      <c r="M9" s="22">
        <v>53</v>
      </c>
      <c r="N9" s="22">
        <v>21</v>
      </c>
      <c r="P9" s="8"/>
    </row>
    <row r="10" spans="1:16" ht="12.75">
      <c r="A10" s="5">
        <v>45006</v>
      </c>
      <c r="B10" s="6" t="s">
        <v>19</v>
      </c>
      <c r="C10" s="7">
        <f t="shared" si="0"/>
        <v>370.3125</v>
      </c>
      <c r="D10" s="7">
        <f t="shared" si="1"/>
        <v>70.16317016317016</v>
      </c>
      <c r="E10" s="7">
        <f t="shared" si="2"/>
        <v>55.24475524475524</v>
      </c>
      <c r="F10" s="7">
        <f t="shared" si="3"/>
        <v>14.918414918414918</v>
      </c>
      <c r="G10" s="7">
        <f t="shared" si="4"/>
        <v>250</v>
      </c>
      <c r="H10" s="7">
        <f t="shared" si="5"/>
        <v>27.004219409282697</v>
      </c>
      <c r="I10" s="7">
        <f t="shared" si="6"/>
        <v>40</v>
      </c>
      <c r="J10" s="22">
        <v>711</v>
      </c>
      <c r="K10" s="22">
        <v>192</v>
      </c>
      <c r="L10" s="22">
        <v>1287</v>
      </c>
      <c r="M10" s="22">
        <v>190</v>
      </c>
      <c r="N10" s="22">
        <v>76</v>
      </c>
      <c r="P10" s="8"/>
    </row>
    <row r="11" spans="1:16" ht="12.75">
      <c r="A11" s="5">
        <v>45007</v>
      </c>
      <c r="B11" s="6" t="s">
        <v>20</v>
      </c>
      <c r="C11" s="7">
        <f t="shared" si="0"/>
        <v>483.30341113105925</v>
      </c>
      <c r="D11" s="7">
        <f t="shared" si="1"/>
        <v>85.25321437942796</v>
      </c>
      <c r="E11" s="7">
        <f t="shared" si="2"/>
        <v>70.63762791918133</v>
      </c>
      <c r="F11" s="7">
        <f t="shared" si="3"/>
        <v>14.615586460246654</v>
      </c>
      <c r="G11" s="7">
        <f t="shared" si="4"/>
        <v>257.5221238938053</v>
      </c>
      <c r="H11" s="7">
        <f t="shared" si="5"/>
        <v>20.690936106983653</v>
      </c>
      <c r="I11" s="7">
        <f t="shared" si="6"/>
        <v>38.83161512027492</v>
      </c>
      <c r="J11" s="22">
        <v>2692</v>
      </c>
      <c r="K11" s="22">
        <v>557</v>
      </c>
      <c r="L11" s="22">
        <v>3811</v>
      </c>
      <c r="M11" s="22">
        <v>582</v>
      </c>
      <c r="N11" s="22">
        <v>226</v>
      </c>
      <c r="P11" s="8"/>
    </row>
    <row r="12" spans="1:16" ht="12.75">
      <c r="A12" s="5">
        <v>45008</v>
      </c>
      <c r="B12" s="6" t="s">
        <v>21</v>
      </c>
      <c r="C12" s="7">
        <f t="shared" si="0"/>
        <v>291.30434782608694</v>
      </c>
      <c r="D12" s="7">
        <f t="shared" si="1"/>
        <v>64.60875807609476</v>
      </c>
      <c r="E12" s="7">
        <f t="shared" si="2"/>
        <v>48.09763101220388</v>
      </c>
      <c r="F12" s="7">
        <f t="shared" si="3"/>
        <v>16.511127063890882</v>
      </c>
      <c r="G12" s="7">
        <f t="shared" si="4"/>
        <v>191.19170984455957</v>
      </c>
      <c r="H12" s="7">
        <f t="shared" si="5"/>
        <v>34.32835820895522</v>
      </c>
      <c r="I12" s="7">
        <f t="shared" si="6"/>
        <v>52.30352303523035</v>
      </c>
      <c r="J12" s="22">
        <v>1340</v>
      </c>
      <c r="K12" s="22">
        <v>460</v>
      </c>
      <c r="L12" s="22">
        <v>2786</v>
      </c>
      <c r="M12" s="22">
        <v>369</v>
      </c>
      <c r="N12" s="22">
        <v>193</v>
      </c>
      <c r="P12" s="8"/>
    </row>
    <row r="13" spans="1:16" ht="12.75">
      <c r="A13" s="5">
        <v>45009</v>
      </c>
      <c r="B13" s="6" t="s">
        <v>22</v>
      </c>
      <c r="C13" s="7">
        <f t="shared" si="0"/>
        <v>242.2348484848485</v>
      </c>
      <c r="D13" s="7">
        <f t="shared" si="1"/>
        <v>61.98970840480275</v>
      </c>
      <c r="E13" s="7">
        <f t="shared" si="2"/>
        <v>43.876500857632934</v>
      </c>
      <c r="F13" s="7">
        <f t="shared" si="3"/>
        <v>18.11320754716981</v>
      </c>
      <c r="G13" s="7">
        <f t="shared" si="4"/>
        <v>224.57142857142856</v>
      </c>
      <c r="H13" s="7">
        <f t="shared" si="5"/>
        <v>41.28225175918686</v>
      </c>
      <c r="I13" s="7">
        <f t="shared" si="6"/>
        <v>44.529262086513995</v>
      </c>
      <c r="J13" s="22">
        <v>1279</v>
      </c>
      <c r="K13" s="22">
        <v>528</v>
      </c>
      <c r="L13" s="22">
        <v>2915</v>
      </c>
      <c r="M13" s="22">
        <v>393</v>
      </c>
      <c r="N13" s="22">
        <v>175</v>
      </c>
      <c r="P13" s="8"/>
    </row>
    <row r="14" spans="1:16" ht="12.75">
      <c r="A14" s="5">
        <v>45010</v>
      </c>
      <c r="B14" s="6" t="s">
        <v>23</v>
      </c>
      <c r="C14" s="7">
        <f t="shared" si="0"/>
        <v>254.1318214032601</v>
      </c>
      <c r="D14" s="7">
        <f t="shared" si="1"/>
        <v>60.48808832074375</v>
      </c>
      <c r="E14" s="7">
        <f t="shared" si="2"/>
        <v>43.40741816773194</v>
      </c>
      <c r="F14" s="7">
        <f t="shared" si="3"/>
        <v>17.080670153011816</v>
      </c>
      <c r="G14" s="7">
        <f t="shared" si="4"/>
        <v>177.22637661454792</v>
      </c>
      <c r="H14" s="7">
        <f t="shared" si="5"/>
        <v>39.349656980311224</v>
      </c>
      <c r="I14" s="7">
        <f t="shared" si="6"/>
        <v>56.42500958956656</v>
      </c>
      <c r="J14" s="22">
        <v>17929</v>
      </c>
      <c r="K14" s="22">
        <v>7055</v>
      </c>
      <c r="L14" s="22">
        <v>41304</v>
      </c>
      <c r="M14" s="22">
        <v>5214</v>
      </c>
      <c r="N14" s="22">
        <v>2942</v>
      </c>
      <c r="P14" s="8"/>
    </row>
    <row r="15" spans="1:16" ht="12.75">
      <c r="A15" s="5">
        <v>45011</v>
      </c>
      <c r="B15" s="6" t="s">
        <v>24</v>
      </c>
      <c r="C15" s="7">
        <f t="shared" si="0"/>
        <v>243.65152919369785</v>
      </c>
      <c r="D15" s="7">
        <f t="shared" si="1"/>
        <v>58.652325213540024</v>
      </c>
      <c r="E15" s="7">
        <f t="shared" si="2"/>
        <v>41.58494147421702</v>
      </c>
      <c r="F15" s="7">
        <f t="shared" si="3"/>
        <v>17.067383739323</v>
      </c>
      <c r="G15" s="7">
        <f t="shared" si="4"/>
        <v>170.96069868995633</v>
      </c>
      <c r="H15" s="7">
        <f t="shared" si="5"/>
        <v>41.04222137694941</v>
      </c>
      <c r="I15" s="7">
        <f t="shared" si="6"/>
        <v>58.49297573435505</v>
      </c>
      <c r="J15" s="22">
        <v>2629</v>
      </c>
      <c r="K15" s="22">
        <v>1079</v>
      </c>
      <c r="L15" s="22">
        <v>6322</v>
      </c>
      <c r="M15" s="22">
        <v>783</v>
      </c>
      <c r="N15" s="22">
        <v>458</v>
      </c>
      <c r="P15" s="8"/>
    </row>
    <row r="16" spans="1:16" ht="12.75">
      <c r="A16" s="5">
        <v>45012</v>
      </c>
      <c r="B16" s="6" t="s">
        <v>25</v>
      </c>
      <c r="C16" s="7">
        <f t="shared" si="0"/>
        <v>401.0416666666667</v>
      </c>
      <c r="D16" s="7">
        <f t="shared" si="1"/>
        <v>72.49434815373021</v>
      </c>
      <c r="E16" s="7">
        <f t="shared" si="2"/>
        <v>58.02562170308968</v>
      </c>
      <c r="F16" s="7">
        <f t="shared" si="3"/>
        <v>14.468726450640542</v>
      </c>
      <c r="G16" s="7">
        <f t="shared" si="4"/>
        <v>246.0526315789474</v>
      </c>
      <c r="H16" s="7">
        <f t="shared" si="5"/>
        <v>24.935064935064936</v>
      </c>
      <c r="I16" s="7">
        <f t="shared" si="6"/>
        <v>40.64171122994652</v>
      </c>
      <c r="J16" s="22">
        <v>770</v>
      </c>
      <c r="K16" s="22">
        <v>192</v>
      </c>
      <c r="L16" s="22">
        <v>1327</v>
      </c>
      <c r="M16" s="22">
        <v>187</v>
      </c>
      <c r="N16" s="22">
        <v>76</v>
      </c>
      <c r="P16" s="8"/>
    </row>
    <row r="17" spans="1:16" ht="12.75">
      <c r="A17" s="5">
        <v>45013</v>
      </c>
      <c r="B17" s="6" t="s">
        <v>26</v>
      </c>
      <c r="C17" s="7">
        <f t="shared" si="0"/>
        <v>221.25</v>
      </c>
      <c r="D17" s="7">
        <f t="shared" si="1"/>
        <v>57.96992481203007</v>
      </c>
      <c r="E17" s="7">
        <f t="shared" si="2"/>
        <v>39.92481203007519</v>
      </c>
      <c r="F17" s="7">
        <f t="shared" si="3"/>
        <v>18.045112781954884</v>
      </c>
      <c r="G17" s="7">
        <f t="shared" si="4"/>
        <v>169.6969696969697</v>
      </c>
      <c r="H17" s="7">
        <f t="shared" si="5"/>
        <v>45.19774011299435</v>
      </c>
      <c r="I17" s="7">
        <f t="shared" si="6"/>
        <v>58.92857142857143</v>
      </c>
      <c r="J17" s="22">
        <v>531</v>
      </c>
      <c r="K17" s="22">
        <v>240</v>
      </c>
      <c r="L17" s="22">
        <v>1330</v>
      </c>
      <c r="M17" s="22">
        <v>168</v>
      </c>
      <c r="N17" s="22">
        <v>99</v>
      </c>
      <c r="P17" s="8"/>
    </row>
    <row r="18" spans="1:16" ht="12.75">
      <c r="A18" s="5">
        <v>45014</v>
      </c>
      <c r="B18" s="6" t="s">
        <v>27</v>
      </c>
      <c r="C18" s="7">
        <f t="shared" si="0"/>
        <v>342.24924012158056</v>
      </c>
      <c r="D18" s="7">
        <f t="shared" si="1"/>
        <v>72.98720842738902</v>
      </c>
      <c r="E18" s="7">
        <f t="shared" si="2"/>
        <v>56.4835716077251</v>
      </c>
      <c r="F18" s="7">
        <f t="shared" si="3"/>
        <v>16.503636819663907</v>
      </c>
      <c r="G18" s="7">
        <f t="shared" si="4"/>
        <v>189.92805755395682</v>
      </c>
      <c r="H18" s="7">
        <f t="shared" si="5"/>
        <v>29.218472468916517</v>
      </c>
      <c r="I18" s="7">
        <f t="shared" si="6"/>
        <v>52.65151515151515</v>
      </c>
      <c r="J18" s="22">
        <v>2252</v>
      </c>
      <c r="K18" s="22">
        <v>658</v>
      </c>
      <c r="L18" s="22">
        <v>3987</v>
      </c>
      <c r="M18" s="22">
        <v>528</v>
      </c>
      <c r="N18" s="22">
        <v>278</v>
      </c>
      <c r="P18" s="8"/>
    </row>
    <row r="19" spans="1:16" ht="12.75">
      <c r="A19" s="5">
        <v>45015</v>
      </c>
      <c r="B19" s="6" t="s">
        <v>28</v>
      </c>
      <c r="C19" s="7">
        <f t="shared" si="0"/>
        <v>298.05825242718447</v>
      </c>
      <c r="D19" s="7">
        <f t="shared" si="1"/>
        <v>72.1830985915493</v>
      </c>
      <c r="E19" s="7">
        <f t="shared" si="2"/>
        <v>54.04929577464789</v>
      </c>
      <c r="F19" s="7">
        <f t="shared" si="3"/>
        <v>18.133802816901408</v>
      </c>
      <c r="G19" s="7">
        <f t="shared" si="4"/>
        <v>193.24324324324326</v>
      </c>
      <c r="H19" s="7">
        <f t="shared" si="5"/>
        <v>33.55048859934853</v>
      </c>
      <c r="I19" s="7">
        <f t="shared" si="6"/>
        <v>51.74825174825175</v>
      </c>
      <c r="J19" s="22">
        <v>614</v>
      </c>
      <c r="K19" s="22">
        <v>206</v>
      </c>
      <c r="L19" s="22">
        <v>1136</v>
      </c>
      <c r="M19" s="22">
        <v>143</v>
      </c>
      <c r="N19" s="22">
        <v>74</v>
      </c>
      <c r="P19" s="8"/>
    </row>
    <row r="20" spans="1:16" ht="12.75">
      <c r="A20" s="5">
        <v>45016</v>
      </c>
      <c r="B20" s="6" t="s">
        <v>29</v>
      </c>
      <c r="C20" s="7">
        <f t="shared" si="0"/>
        <v>272.2916666666667</v>
      </c>
      <c r="D20" s="7">
        <f t="shared" si="1"/>
        <v>64.51263537906136</v>
      </c>
      <c r="E20" s="7">
        <f t="shared" si="2"/>
        <v>47.1841155234657</v>
      </c>
      <c r="F20" s="7">
        <f t="shared" si="3"/>
        <v>17.328519855595665</v>
      </c>
      <c r="G20" s="7">
        <f t="shared" si="4"/>
        <v>191.93548387096774</v>
      </c>
      <c r="H20" s="7">
        <f t="shared" si="5"/>
        <v>36.725325172149965</v>
      </c>
      <c r="I20" s="7">
        <f t="shared" si="6"/>
        <v>52.10084033613446</v>
      </c>
      <c r="J20" s="22">
        <v>1307</v>
      </c>
      <c r="K20" s="22">
        <v>480</v>
      </c>
      <c r="L20" s="22">
        <v>2770</v>
      </c>
      <c r="M20" s="22">
        <v>357</v>
      </c>
      <c r="N20" s="22">
        <v>186</v>
      </c>
      <c r="P20" s="8"/>
    </row>
    <row r="21" spans="1:16" ht="12.75">
      <c r="A21" s="5">
        <v>45017</v>
      </c>
      <c r="B21" s="6" t="s">
        <v>30</v>
      </c>
      <c r="C21" s="7">
        <f t="shared" si="0"/>
        <v>822.6415094339624</v>
      </c>
      <c r="D21" s="7">
        <f t="shared" si="1"/>
        <v>108.42572062084257</v>
      </c>
      <c r="E21" s="7">
        <f t="shared" si="2"/>
        <v>96.67405764966742</v>
      </c>
      <c r="F21" s="7">
        <f t="shared" si="3"/>
        <v>11.751662971175167</v>
      </c>
      <c r="G21" s="7">
        <f t="shared" si="4"/>
        <v>300</v>
      </c>
      <c r="H21" s="7">
        <f t="shared" si="5"/>
        <v>12.155963302752294</v>
      </c>
      <c r="I21" s="7">
        <f t="shared" si="6"/>
        <v>33.33333333333333</v>
      </c>
      <c r="J21" s="22">
        <v>436</v>
      </c>
      <c r="K21" s="22">
        <v>53</v>
      </c>
      <c r="L21" s="22">
        <v>451</v>
      </c>
      <c r="M21" s="22">
        <v>84</v>
      </c>
      <c r="N21" s="22">
        <v>28</v>
      </c>
      <c r="P21" s="8"/>
    </row>
    <row r="22" spans="1:15" ht="12.75">
      <c r="A22" s="9">
        <v>46001</v>
      </c>
      <c r="B22" s="6" t="s">
        <v>31</v>
      </c>
      <c r="C22" s="7">
        <f t="shared" si="0"/>
        <v>138.8551604509974</v>
      </c>
      <c r="D22" s="7">
        <f t="shared" si="1"/>
        <v>53.135249855296166</v>
      </c>
      <c r="E22" s="7">
        <f t="shared" si="2"/>
        <v>30.88944626664094</v>
      </c>
      <c r="F22" s="7">
        <f t="shared" si="3"/>
        <v>22.245803588655217</v>
      </c>
      <c r="G22" s="7">
        <f t="shared" si="4"/>
        <v>117.4390243902439</v>
      </c>
      <c r="H22" s="7">
        <f t="shared" si="5"/>
        <v>72.01748906933166</v>
      </c>
      <c r="I22" s="7">
        <f t="shared" si="6"/>
        <v>85.15057113187953</v>
      </c>
      <c r="J22" s="22">
        <v>3202</v>
      </c>
      <c r="K22" s="22">
        <v>2306</v>
      </c>
      <c r="L22" s="22">
        <v>10366</v>
      </c>
      <c r="M22" s="22">
        <v>963</v>
      </c>
      <c r="N22" s="22">
        <v>820</v>
      </c>
      <c r="O22" s="8"/>
    </row>
    <row r="23" spans="1:15" ht="12.75">
      <c r="A23" s="9">
        <v>46002</v>
      </c>
      <c r="B23" s="6" t="s">
        <v>32</v>
      </c>
      <c r="C23" s="7">
        <f t="shared" si="0"/>
        <v>339.41747572815535</v>
      </c>
      <c r="D23" s="7">
        <f t="shared" si="1"/>
        <v>67.69368830391863</v>
      </c>
      <c r="E23" s="7">
        <f t="shared" si="2"/>
        <v>52.2883637451391</v>
      </c>
      <c r="F23" s="7">
        <f t="shared" si="3"/>
        <v>15.40532455877954</v>
      </c>
      <c r="G23" s="7">
        <f t="shared" si="4"/>
        <v>187.81512605042016</v>
      </c>
      <c r="H23" s="7">
        <f t="shared" si="5"/>
        <v>29.462242562929063</v>
      </c>
      <c r="I23" s="7">
        <f t="shared" si="6"/>
        <v>53.24384787472036</v>
      </c>
      <c r="J23" s="22">
        <v>1748</v>
      </c>
      <c r="K23" s="22">
        <v>515</v>
      </c>
      <c r="L23" s="22">
        <v>3343</v>
      </c>
      <c r="M23" s="22">
        <v>447</v>
      </c>
      <c r="N23" s="22">
        <v>238</v>
      </c>
      <c r="O23" s="8"/>
    </row>
    <row r="24" spans="1:15" ht="12.75">
      <c r="A24" s="9">
        <v>46003</v>
      </c>
      <c r="B24" s="6" t="s">
        <v>33</v>
      </c>
      <c r="C24" s="7">
        <f t="shared" si="0"/>
        <v>259.4465648854962</v>
      </c>
      <c r="D24" s="7">
        <f t="shared" si="1"/>
        <v>66.2970784934882</v>
      </c>
      <c r="E24" s="7">
        <f t="shared" si="2"/>
        <v>47.852868708201335</v>
      </c>
      <c r="F24" s="7">
        <f t="shared" si="3"/>
        <v>18.444209785286873</v>
      </c>
      <c r="G24" s="7">
        <f t="shared" si="4"/>
        <v>166.66666666666669</v>
      </c>
      <c r="H24" s="7">
        <f t="shared" si="5"/>
        <v>38.543582199338</v>
      </c>
      <c r="I24" s="7">
        <f t="shared" si="6"/>
        <v>60</v>
      </c>
      <c r="J24" s="22">
        <v>2719</v>
      </c>
      <c r="K24" s="22">
        <v>1048</v>
      </c>
      <c r="L24" s="22">
        <v>5682</v>
      </c>
      <c r="M24" s="22">
        <v>715</v>
      </c>
      <c r="N24" s="22">
        <v>429</v>
      </c>
      <c r="O24" s="8"/>
    </row>
    <row r="25" spans="1:15" ht="12.75">
      <c r="A25" s="9">
        <v>46004</v>
      </c>
      <c r="B25" s="6" t="s">
        <v>34</v>
      </c>
      <c r="C25" s="7">
        <f t="shared" si="0"/>
        <v>266.28242074927954</v>
      </c>
      <c r="D25" s="7">
        <f t="shared" si="1"/>
        <v>61.282545805207334</v>
      </c>
      <c r="E25" s="7">
        <f t="shared" si="2"/>
        <v>44.55159112825458</v>
      </c>
      <c r="F25" s="7">
        <f t="shared" si="3"/>
        <v>16.73095467695275</v>
      </c>
      <c r="G25" s="7">
        <f t="shared" si="4"/>
        <v>179.34426229508196</v>
      </c>
      <c r="H25" s="7">
        <f t="shared" si="5"/>
        <v>37.55411255411256</v>
      </c>
      <c r="I25" s="7">
        <f t="shared" si="6"/>
        <v>55.758683729433265</v>
      </c>
      <c r="J25" s="22">
        <v>1848</v>
      </c>
      <c r="K25" s="22">
        <v>694</v>
      </c>
      <c r="L25" s="22">
        <v>4148</v>
      </c>
      <c r="M25" s="22">
        <v>547</v>
      </c>
      <c r="N25" s="22">
        <v>305</v>
      </c>
      <c r="O25" s="8"/>
    </row>
    <row r="26" spans="1:15" ht="12.75">
      <c r="A26" s="9">
        <v>46005</v>
      </c>
      <c r="B26" s="6" t="s">
        <v>35</v>
      </c>
      <c r="C26" s="7">
        <f t="shared" si="0"/>
        <v>249.01492537313433</v>
      </c>
      <c r="D26" s="7">
        <f t="shared" si="1"/>
        <v>57.81821778261299</v>
      </c>
      <c r="E26" s="7">
        <f t="shared" si="2"/>
        <v>41.25210167144694</v>
      </c>
      <c r="F26" s="7">
        <f t="shared" si="3"/>
        <v>16.566116111166057</v>
      </c>
      <c r="G26" s="7">
        <f t="shared" si="4"/>
        <v>177.87114845938373</v>
      </c>
      <c r="H26" s="7">
        <f t="shared" si="5"/>
        <v>40.158235435147446</v>
      </c>
      <c r="I26" s="7">
        <f t="shared" si="6"/>
        <v>56.22047244094488</v>
      </c>
      <c r="J26" s="22">
        <v>8342</v>
      </c>
      <c r="K26" s="22">
        <v>3350</v>
      </c>
      <c r="L26" s="22">
        <v>20222</v>
      </c>
      <c r="M26" s="22">
        <v>2540</v>
      </c>
      <c r="N26" s="22">
        <v>1428</v>
      </c>
      <c r="O26" s="8"/>
    </row>
    <row r="27" spans="1:15" ht="12.75">
      <c r="A27" s="9">
        <v>46006</v>
      </c>
      <c r="B27" s="6" t="s">
        <v>36</v>
      </c>
      <c r="C27" s="7">
        <f t="shared" si="0"/>
        <v>370.55555555555554</v>
      </c>
      <c r="D27" s="7">
        <f t="shared" si="1"/>
        <v>73.1433506044905</v>
      </c>
      <c r="E27" s="7">
        <f t="shared" si="2"/>
        <v>57.59930915371329</v>
      </c>
      <c r="F27" s="7">
        <f t="shared" si="3"/>
        <v>15.544041450777202</v>
      </c>
      <c r="G27" s="7">
        <f t="shared" si="4"/>
        <v>165</v>
      </c>
      <c r="H27" s="7">
        <f t="shared" si="5"/>
        <v>26.986506746626688</v>
      </c>
      <c r="I27" s="7">
        <f t="shared" si="6"/>
        <v>60.60606060606061</v>
      </c>
      <c r="J27" s="22">
        <v>667</v>
      </c>
      <c r="K27" s="22">
        <v>180</v>
      </c>
      <c r="L27" s="22">
        <v>1158</v>
      </c>
      <c r="M27" s="22">
        <v>132</v>
      </c>
      <c r="N27" s="22">
        <v>80</v>
      </c>
      <c r="O27" s="8"/>
    </row>
    <row r="28" spans="1:15" ht="12.75">
      <c r="A28" s="9">
        <v>46007</v>
      </c>
      <c r="B28" s="6" t="s">
        <v>37</v>
      </c>
      <c r="C28" s="7">
        <f t="shared" si="0"/>
        <v>195.71886061014663</v>
      </c>
      <c r="D28" s="7">
        <f t="shared" si="1"/>
        <v>60.89687966401721</v>
      </c>
      <c r="E28" s="7">
        <f t="shared" si="2"/>
        <v>40.30405053625351</v>
      </c>
      <c r="F28" s="7">
        <f t="shared" si="3"/>
        <v>20.5928291277637</v>
      </c>
      <c r="G28" s="7">
        <f t="shared" si="4"/>
        <v>132.43933588761175</v>
      </c>
      <c r="H28" s="7">
        <f t="shared" si="5"/>
        <v>51.09369617636928</v>
      </c>
      <c r="I28" s="7">
        <f t="shared" si="6"/>
        <v>75.50626808100289</v>
      </c>
      <c r="J28" s="22">
        <v>11612</v>
      </c>
      <c r="K28" s="22">
        <v>5933</v>
      </c>
      <c r="L28" s="22">
        <v>28811</v>
      </c>
      <c r="M28" s="22">
        <v>3111</v>
      </c>
      <c r="N28" s="22">
        <v>2349</v>
      </c>
      <c r="O28" s="8"/>
    </row>
    <row r="29" spans="1:15" ht="12.75">
      <c r="A29" s="9">
        <v>46008</v>
      </c>
      <c r="B29" s="6" t="s">
        <v>38</v>
      </c>
      <c r="C29" s="7">
        <f t="shared" si="0"/>
        <v>432.5581395348837</v>
      </c>
      <c r="D29" s="7">
        <f t="shared" si="1"/>
        <v>81.49466192170819</v>
      </c>
      <c r="E29" s="7">
        <f t="shared" si="2"/>
        <v>66.19217081850533</v>
      </c>
      <c r="F29" s="7">
        <f t="shared" si="3"/>
        <v>15.302491103202847</v>
      </c>
      <c r="G29" s="7">
        <f t="shared" si="4"/>
        <v>200</v>
      </c>
      <c r="H29" s="7">
        <f t="shared" si="5"/>
        <v>23.118279569892472</v>
      </c>
      <c r="I29" s="7">
        <f t="shared" si="6"/>
        <v>50</v>
      </c>
      <c r="J29" s="22">
        <v>186</v>
      </c>
      <c r="K29" s="22">
        <v>43</v>
      </c>
      <c r="L29" s="22">
        <v>281</v>
      </c>
      <c r="M29" s="22">
        <v>38</v>
      </c>
      <c r="N29" s="22">
        <v>19</v>
      </c>
      <c r="O29" s="8"/>
    </row>
    <row r="30" spans="1:15" ht="12.75">
      <c r="A30" s="9">
        <v>46009</v>
      </c>
      <c r="B30" s="6" t="s">
        <v>39</v>
      </c>
      <c r="C30" s="7">
        <f t="shared" si="0"/>
        <v>252.24806201550388</v>
      </c>
      <c r="D30" s="7">
        <f t="shared" si="1"/>
        <v>67.33847065797274</v>
      </c>
      <c r="E30" s="7">
        <f t="shared" si="2"/>
        <v>48.221695317131</v>
      </c>
      <c r="F30" s="7">
        <f t="shared" si="3"/>
        <v>19.11677534084173</v>
      </c>
      <c r="G30" s="7">
        <f t="shared" si="4"/>
        <v>148.31460674157304</v>
      </c>
      <c r="H30" s="7">
        <f t="shared" si="5"/>
        <v>39.64351567301782</v>
      </c>
      <c r="I30" s="7">
        <f t="shared" si="6"/>
        <v>67.42424242424242</v>
      </c>
      <c r="J30" s="22">
        <v>1627</v>
      </c>
      <c r="K30" s="22">
        <v>645</v>
      </c>
      <c r="L30" s="22">
        <v>3374</v>
      </c>
      <c r="M30" s="22">
        <v>396</v>
      </c>
      <c r="N30" s="22">
        <v>267</v>
      </c>
      <c r="O30" s="8"/>
    </row>
    <row r="31" spans="1:15" ht="12.75">
      <c r="A31" s="9">
        <v>46010</v>
      </c>
      <c r="B31" s="6" t="s">
        <v>40</v>
      </c>
      <c r="C31" s="7">
        <f t="shared" si="0"/>
        <v>279.2134831460674</v>
      </c>
      <c r="D31" s="7">
        <f t="shared" si="1"/>
        <v>65.34365924491772</v>
      </c>
      <c r="E31" s="7">
        <f t="shared" si="2"/>
        <v>48.11229428848016</v>
      </c>
      <c r="F31" s="7">
        <f t="shared" si="3"/>
        <v>17.231364956437563</v>
      </c>
      <c r="G31" s="7">
        <f t="shared" si="4"/>
        <v>207.93650793650795</v>
      </c>
      <c r="H31" s="7">
        <f t="shared" si="5"/>
        <v>35.8148893360161</v>
      </c>
      <c r="I31" s="7">
        <f t="shared" si="6"/>
        <v>48.091603053435115</v>
      </c>
      <c r="J31" s="22">
        <v>497</v>
      </c>
      <c r="K31" s="22">
        <v>178</v>
      </c>
      <c r="L31" s="22">
        <v>1033</v>
      </c>
      <c r="M31" s="22">
        <v>131</v>
      </c>
      <c r="N31" s="22">
        <v>63</v>
      </c>
      <c r="O31" s="8"/>
    </row>
    <row r="32" spans="1:15" ht="12.75">
      <c r="A32" s="9">
        <v>46011</v>
      </c>
      <c r="B32" s="6" t="s">
        <v>41</v>
      </c>
      <c r="C32" s="7">
        <f t="shared" si="0"/>
        <v>236.92022263450835</v>
      </c>
      <c r="D32" s="7">
        <f t="shared" si="1"/>
        <v>55.80823601720959</v>
      </c>
      <c r="E32" s="7">
        <f t="shared" si="2"/>
        <v>39.2440073755378</v>
      </c>
      <c r="F32" s="7">
        <f t="shared" si="3"/>
        <v>16.56422864167179</v>
      </c>
      <c r="G32" s="7">
        <f t="shared" si="4"/>
        <v>142.5855513307985</v>
      </c>
      <c r="H32" s="7">
        <f t="shared" si="5"/>
        <v>42.20830070477682</v>
      </c>
      <c r="I32" s="7">
        <f t="shared" si="6"/>
        <v>70.13333333333334</v>
      </c>
      <c r="J32" s="22">
        <v>1277</v>
      </c>
      <c r="K32" s="22">
        <v>539</v>
      </c>
      <c r="L32" s="22">
        <v>3254</v>
      </c>
      <c r="M32" s="22">
        <v>375</v>
      </c>
      <c r="N32" s="22">
        <v>263</v>
      </c>
      <c r="O32" s="8"/>
    </row>
    <row r="33" spans="1:15" ht="12.75">
      <c r="A33" s="9">
        <v>46036</v>
      </c>
      <c r="B33" s="6" t="s">
        <v>42</v>
      </c>
      <c r="C33" s="7">
        <f t="shared" si="0"/>
        <v>479.24528301886795</v>
      </c>
      <c r="D33" s="7">
        <f t="shared" si="1"/>
        <v>74.15458937198068</v>
      </c>
      <c r="E33" s="7">
        <f t="shared" si="2"/>
        <v>61.35265700483091</v>
      </c>
      <c r="F33" s="7">
        <f t="shared" si="3"/>
        <v>12.80193236714976</v>
      </c>
      <c r="G33" s="7">
        <f t="shared" si="4"/>
        <v>220.00000000000003</v>
      </c>
      <c r="H33" s="7">
        <f t="shared" si="5"/>
        <v>20.866141732283463</v>
      </c>
      <c r="I33" s="7">
        <f t="shared" si="6"/>
        <v>45.45454545454545</v>
      </c>
      <c r="J33" s="22">
        <v>254</v>
      </c>
      <c r="K33" s="22">
        <v>53</v>
      </c>
      <c r="L33" s="22">
        <v>414</v>
      </c>
      <c r="M33" s="22">
        <v>55</v>
      </c>
      <c r="N33" s="22">
        <v>25</v>
      </c>
      <c r="O33" s="8"/>
    </row>
    <row r="34" spans="1:15" ht="12.75">
      <c r="A34" s="9">
        <v>46013</v>
      </c>
      <c r="B34" s="6" t="s">
        <v>43</v>
      </c>
      <c r="C34" s="7">
        <f t="shared" si="0"/>
        <v>376.5676567656766</v>
      </c>
      <c r="D34" s="7">
        <f t="shared" si="1"/>
        <v>72.3628163367577</v>
      </c>
      <c r="E34" s="7">
        <f t="shared" si="2"/>
        <v>57.178651966925585</v>
      </c>
      <c r="F34" s="7">
        <f t="shared" si="3"/>
        <v>15.184164369832123</v>
      </c>
      <c r="G34" s="7">
        <f t="shared" si="4"/>
        <v>262.2406639004149</v>
      </c>
      <c r="H34" s="7">
        <f t="shared" si="5"/>
        <v>26.555652936021033</v>
      </c>
      <c r="I34" s="7">
        <f t="shared" si="6"/>
        <v>38.13291139240506</v>
      </c>
      <c r="J34" s="22">
        <v>2282</v>
      </c>
      <c r="K34" s="22">
        <v>606</v>
      </c>
      <c r="L34" s="22">
        <v>3991</v>
      </c>
      <c r="M34" s="22">
        <v>632</v>
      </c>
      <c r="N34" s="22">
        <v>241</v>
      </c>
      <c r="O34" s="8"/>
    </row>
    <row r="35" spans="1:15" ht="12.75">
      <c r="A35" s="9">
        <v>46014</v>
      </c>
      <c r="B35" s="6" t="s">
        <v>44</v>
      </c>
      <c r="C35" s="7">
        <f t="shared" si="0"/>
        <v>346</v>
      </c>
      <c r="D35" s="7">
        <f t="shared" si="1"/>
        <v>66.36904761904762</v>
      </c>
      <c r="E35" s="7">
        <f t="shared" si="2"/>
        <v>51.488095238095234</v>
      </c>
      <c r="F35" s="7">
        <f t="shared" si="3"/>
        <v>14.880952380952381</v>
      </c>
      <c r="G35" s="7">
        <f t="shared" si="4"/>
        <v>311.11111111111114</v>
      </c>
      <c r="H35" s="7">
        <f t="shared" si="5"/>
        <v>28.901734104046245</v>
      </c>
      <c r="I35" s="7">
        <f t="shared" si="6"/>
        <v>32.142857142857146</v>
      </c>
      <c r="J35" s="22">
        <v>173</v>
      </c>
      <c r="K35" s="22">
        <v>50</v>
      </c>
      <c r="L35" s="22">
        <v>336</v>
      </c>
      <c r="M35" s="22">
        <v>56</v>
      </c>
      <c r="N35" s="22">
        <v>18</v>
      </c>
      <c r="O35" s="8"/>
    </row>
    <row r="36" spans="1:15" ht="12.75">
      <c r="A36" s="9">
        <v>46015</v>
      </c>
      <c r="B36" s="6" t="s">
        <v>45</v>
      </c>
      <c r="C36" s="7">
        <f t="shared" si="0"/>
        <v>246.61654135338344</v>
      </c>
      <c r="D36" s="7">
        <f t="shared" si="1"/>
        <v>61.548731642189594</v>
      </c>
      <c r="E36" s="7">
        <f t="shared" si="2"/>
        <v>43.79172229639519</v>
      </c>
      <c r="F36" s="7">
        <f t="shared" si="3"/>
        <v>17.75700934579439</v>
      </c>
      <c r="G36" s="7">
        <f t="shared" si="4"/>
        <v>166.45962732919256</v>
      </c>
      <c r="H36" s="7">
        <f t="shared" si="5"/>
        <v>40.54878048780488</v>
      </c>
      <c r="I36" s="7">
        <f t="shared" si="6"/>
        <v>60.07462686567165</v>
      </c>
      <c r="J36" s="22">
        <v>984</v>
      </c>
      <c r="K36" s="22">
        <v>399</v>
      </c>
      <c r="L36" s="22">
        <v>2247</v>
      </c>
      <c r="M36" s="22">
        <v>268</v>
      </c>
      <c r="N36" s="22">
        <v>161</v>
      </c>
      <c r="O36" s="8"/>
    </row>
    <row r="37" spans="1:15" ht="12.75">
      <c r="A37" s="9">
        <v>46017</v>
      </c>
      <c r="B37" s="6" t="s">
        <v>46</v>
      </c>
      <c r="C37" s="7">
        <f t="shared" si="0"/>
        <v>226.84169278996868</v>
      </c>
      <c r="D37" s="7">
        <f t="shared" si="1"/>
        <v>59.80068827071982</v>
      </c>
      <c r="E37" s="7">
        <f t="shared" si="2"/>
        <v>41.50415830226556</v>
      </c>
      <c r="F37" s="7">
        <f t="shared" si="3"/>
        <v>18.29652996845426</v>
      </c>
      <c r="G37" s="7">
        <f t="shared" si="4"/>
        <v>153.45622119815667</v>
      </c>
      <c r="H37" s="7">
        <f t="shared" si="5"/>
        <v>44.08360684055968</v>
      </c>
      <c r="I37" s="7">
        <f t="shared" si="6"/>
        <v>65.16516516516516</v>
      </c>
      <c r="J37" s="22">
        <v>23156</v>
      </c>
      <c r="K37" s="22">
        <v>10208</v>
      </c>
      <c r="L37" s="22">
        <v>55792</v>
      </c>
      <c r="M37" s="22">
        <v>6327</v>
      </c>
      <c r="N37" s="22">
        <v>4123</v>
      </c>
      <c r="O37" s="8"/>
    </row>
    <row r="38" spans="1:15" ht="12.75">
      <c r="A38" s="9">
        <v>46018</v>
      </c>
      <c r="B38" s="6" t="s">
        <v>47</v>
      </c>
      <c r="C38" s="7">
        <f t="shared" si="0"/>
        <v>213.94134190437927</v>
      </c>
      <c r="D38" s="7">
        <f t="shared" si="1"/>
        <v>55.782410051399204</v>
      </c>
      <c r="E38" s="7">
        <f t="shared" si="2"/>
        <v>38.01399200456882</v>
      </c>
      <c r="F38" s="7">
        <f t="shared" si="3"/>
        <v>17.768418046830384</v>
      </c>
      <c r="G38" s="7">
        <f t="shared" si="4"/>
        <v>169.87366375121476</v>
      </c>
      <c r="H38" s="7">
        <f t="shared" si="5"/>
        <v>46.74178403755869</v>
      </c>
      <c r="I38" s="7">
        <f t="shared" si="6"/>
        <v>58.86727688787185</v>
      </c>
      <c r="J38" s="22">
        <v>5325</v>
      </c>
      <c r="K38" s="22">
        <v>2489</v>
      </c>
      <c r="L38" s="22">
        <v>14008</v>
      </c>
      <c r="M38" s="22">
        <v>1748</v>
      </c>
      <c r="N38" s="22">
        <v>1029</v>
      </c>
      <c r="O38" s="8"/>
    </row>
    <row r="39" spans="1:15" ht="12.75">
      <c r="A39" s="9">
        <v>46019</v>
      </c>
      <c r="B39" s="6" t="s">
        <v>48</v>
      </c>
      <c r="C39" s="7">
        <f t="shared" si="0"/>
        <v>512.8787878787879</v>
      </c>
      <c r="D39" s="7">
        <f t="shared" si="1"/>
        <v>81.22489959839358</v>
      </c>
      <c r="E39" s="7">
        <f t="shared" si="2"/>
        <v>67.9718875502008</v>
      </c>
      <c r="F39" s="7">
        <f t="shared" si="3"/>
        <v>13.253012048192772</v>
      </c>
      <c r="G39" s="7">
        <f t="shared" si="4"/>
        <v>325</v>
      </c>
      <c r="H39" s="7">
        <f t="shared" si="5"/>
        <v>19.49778434268833</v>
      </c>
      <c r="I39" s="7">
        <f t="shared" si="6"/>
        <v>30.76923076923077</v>
      </c>
      <c r="J39" s="22">
        <v>677</v>
      </c>
      <c r="K39" s="22">
        <v>132</v>
      </c>
      <c r="L39" s="22">
        <v>996</v>
      </c>
      <c r="M39" s="22">
        <v>169</v>
      </c>
      <c r="N39" s="22">
        <v>52</v>
      </c>
      <c r="O39" s="8"/>
    </row>
    <row r="40" spans="1:15" ht="12.75">
      <c r="A40" s="9">
        <v>46020</v>
      </c>
      <c r="B40" s="6" t="s">
        <v>49</v>
      </c>
      <c r="C40" s="7">
        <f t="shared" si="0"/>
        <v>426.6666666666667</v>
      </c>
      <c r="D40" s="7">
        <f t="shared" si="1"/>
        <v>65.9432387312187</v>
      </c>
      <c r="E40" s="7">
        <f t="shared" si="2"/>
        <v>53.42237061769616</v>
      </c>
      <c r="F40" s="7">
        <f t="shared" si="3"/>
        <v>12.520868113522537</v>
      </c>
      <c r="G40" s="7">
        <f t="shared" si="4"/>
        <v>259.4594594594595</v>
      </c>
      <c r="H40" s="7">
        <f t="shared" si="5"/>
        <v>23.4375</v>
      </c>
      <c r="I40" s="7">
        <f t="shared" si="6"/>
        <v>38.54166666666667</v>
      </c>
      <c r="J40" s="22">
        <v>320</v>
      </c>
      <c r="K40" s="22">
        <v>75</v>
      </c>
      <c r="L40" s="22">
        <v>599</v>
      </c>
      <c r="M40" s="22">
        <v>96</v>
      </c>
      <c r="N40" s="22">
        <v>37</v>
      </c>
      <c r="O40" s="8"/>
    </row>
    <row r="41" spans="1:15" ht="12.75">
      <c r="A41" s="9">
        <v>46021</v>
      </c>
      <c r="B41" s="6" t="s">
        <v>50</v>
      </c>
      <c r="C41" s="7">
        <f t="shared" si="0"/>
        <v>203.0075187969925</v>
      </c>
      <c r="D41" s="7">
        <f t="shared" si="1"/>
        <v>57.75707631673236</v>
      </c>
      <c r="E41" s="7">
        <f t="shared" si="2"/>
        <v>38.6958079541383</v>
      </c>
      <c r="F41" s="7">
        <f t="shared" si="3"/>
        <v>19.061268362594053</v>
      </c>
      <c r="G41" s="7">
        <f t="shared" si="4"/>
        <v>148.4304932735426</v>
      </c>
      <c r="H41" s="7">
        <f t="shared" si="5"/>
        <v>49.25925925925926</v>
      </c>
      <c r="I41" s="7">
        <f t="shared" si="6"/>
        <v>67.37160120845923</v>
      </c>
      <c r="J41" s="22">
        <v>1080</v>
      </c>
      <c r="K41" s="22">
        <v>532</v>
      </c>
      <c r="L41" s="22">
        <v>2791</v>
      </c>
      <c r="M41" s="22">
        <v>331</v>
      </c>
      <c r="N41" s="22">
        <v>223</v>
      </c>
      <c r="O41" s="8"/>
    </row>
    <row r="42" spans="1:15" ht="12.75">
      <c r="A42" s="9">
        <v>46022</v>
      </c>
      <c r="B42" s="6" t="s">
        <v>51</v>
      </c>
      <c r="C42" s="7">
        <f t="shared" si="0"/>
        <v>332.7586206896552</v>
      </c>
      <c r="D42" s="7">
        <f t="shared" si="1"/>
        <v>61.459353574926546</v>
      </c>
      <c r="E42" s="7">
        <f t="shared" si="2"/>
        <v>47.25759059745347</v>
      </c>
      <c r="F42" s="7">
        <f t="shared" si="3"/>
        <v>14.201762977473065</v>
      </c>
      <c r="G42" s="7">
        <f t="shared" si="4"/>
        <v>199.28057553956836</v>
      </c>
      <c r="H42" s="7">
        <f t="shared" si="5"/>
        <v>30.05181347150259</v>
      </c>
      <c r="I42" s="7">
        <f t="shared" si="6"/>
        <v>50.18050541516246</v>
      </c>
      <c r="J42" s="22">
        <v>965</v>
      </c>
      <c r="K42" s="22">
        <v>290</v>
      </c>
      <c r="L42" s="22">
        <v>2042</v>
      </c>
      <c r="M42" s="22">
        <v>277</v>
      </c>
      <c r="N42" s="22">
        <v>139</v>
      </c>
      <c r="O42" s="8"/>
    </row>
    <row r="43" spans="1:15" ht="12.75">
      <c r="A43" s="9">
        <v>46023</v>
      </c>
      <c r="B43" s="6" t="s">
        <v>52</v>
      </c>
      <c r="C43" s="7">
        <f t="shared" si="0"/>
        <v>392.21556886227546</v>
      </c>
      <c r="D43" s="7">
        <f t="shared" si="1"/>
        <v>64.01869158878505</v>
      </c>
      <c r="E43" s="7">
        <f t="shared" si="2"/>
        <v>51.01246105919003</v>
      </c>
      <c r="F43" s="7">
        <f t="shared" si="3"/>
        <v>13.006230529595014</v>
      </c>
      <c r="G43" s="7">
        <f t="shared" si="4"/>
        <v>182.9787234042553</v>
      </c>
      <c r="H43" s="7">
        <f t="shared" si="5"/>
        <v>25.49618320610687</v>
      </c>
      <c r="I43" s="7">
        <f t="shared" si="6"/>
        <v>54.65116279069767</v>
      </c>
      <c r="J43" s="22">
        <v>655</v>
      </c>
      <c r="K43" s="22">
        <v>167</v>
      </c>
      <c r="L43" s="22">
        <v>1284</v>
      </c>
      <c r="M43" s="22">
        <v>172</v>
      </c>
      <c r="N43" s="22">
        <v>94</v>
      </c>
      <c r="O43" s="8"/>
    </row>
    <row r="44" spans="1:15" ht="12.75">
      <c r="A44" s="9">
        <v>46024</v>
      </c>
      <c r="B44" s="6" t="s">
        <v>53</v>
      </c>
      <c r="C44" s="7">
        <f t="shared" si="0"/>
        <v>297.80858676207515</v>
      </c>
      <c r="D44" s="7">
        <f t="shared" si="1"/>
        <v>63.36372702664197</v>
      </c>
      <c r="E44" s="7">
        <f t="shared" si="2"/>
        <v>47.43553212708363</v>
      </c>
      <c r="F44" s="7">
        <f t="shared" si="3"/>
        <v>15.928194899558342</v>
      </c>
      <c r="G44" s="7">
        <f t="shared" si="4"/>
        <v>186.28230616302187</v>
      </c>
      <c r="H44" s="7">
        <f t="shared" si="5"/>
        <v>33.57861540771888</v>
      </c>
      <c r="I44" s="7">
        <f t="shared" si="6"/>
        <v>53.681963713980785</v>
      </c>
      <c r="J44" s="22">
        <v>6659</v>
      </c>
      <c r="K44" s="22">
        <v>2236</v>
      </c>
      <c r="L44" s="22">
        <v>14038</v>
      </c>
      <c r="M44" s="22">
        <v>1874</v>
      </c>
      <c r="N44" s="22">
        <v>1006</v>
      </c>
      <c r="O44" s="8"/>
    </row>
    <row r="45" spans="1:15" ht="12.75">
      <c r="A45" s="9">
        <v>46025</v>
      </c>
      <c r="B45" s="6" t="s">
        <v>54</v>
      </c>
      <c r="C45" s="7">
        <f t="shared" si="0"/>
        <v>282.3008849557522</v>
      </c>
      <c r="D45" s="7">
        <f t="shared" si="1"/>
        <v>62.973760932944614</v>
      </c>
      <c r="E45" s="7">
        <f t="shared" si="2"/>
        <v>46.50145772594752</v>
      </c>
      <c r="F45" s="7">
        <f t="shared" si="3"/>
        <v>16.472303206997086</v>
      </c>
      <c r="G45" s="7">
        <f t="shared" si="4"/>
        <v>223.25581395348837</v>
      </c>
      <c r="H45" s="7">
        <f t="shared" si="5"/>
        <v>35.42319749216301</v>
      </c>
      <c r="I45" s="7">
        <f t="shared" si="6"/>
        <v>44.79166666666667</v>
      </c>
      <c r="J45" s="22">
        <v>638</v>
      </c>
      <c r="K45" s="22">
        <v>226</v>
      </c>
      <c r="L45" s="22">
        <v>1372</v>
      </c>
      <c r="M45" s="22">
        <v>192</v>
      </c>
      <c r="N45" s="22">
        <v>86</v>
      </c>
      <c r="O45" s="8"/>
    </row>
    <row r="46" spans="1:15" ht="12.75">
      <c r="A46" s="9">
        <v>46026</v>
      </c>
      <c r="B46" s="6" t="s">
        <v>55</v>
      </c>
      <c r="C46" s="7">
        <f t="shared" si="0"/>
        <v>156.03517186251</v>
      </c>
      <c r="D46" s="7">
        <f t="shared" si="1"/>
        <v>57.114835948644796</v>
      </c>
      <c r="E46" s="7">
        <f t="shared" si="2"/>
        <v>34.8074179743224</v>
      </c>
      <c r="F46" s="7">
        <f t="shared" si="3"/>
        <v>22.307417974322398</v>
      </c>
      <c r="G46" s="7">
        <f t="shared" si="4"/>
        <v>131.25</v>
      </c>
      <c r="H46" s="7">
        <f t="shared" si="5"/>
        <v>64.08811475409836</v>
      </c>
      <c r="I46" s="7">
        <f t="shared" si="6"/>
        <v>76.19047619047619</v>
      </c>
      <c r="J46" s="22">
        <v>1952</v>
      </c>
      <c r="K46" s="22">
        <v>1251</v>
      </c>
      <c r="L46" s="22">
        <v>5608</v>
      </c>
      <c r="M46" s="22">
        <v>567</v>
      </c>
      <c r="N46" s="22">
        <v>432</v>
      </c>
      <c r="O46" s="8"/>
    </row>
    <row r="47" spans="1:15" ht="12.75">
      <c r="A47" s="9">
        <v>46027</v>
      </c>
      <c r="B47" s="6" t="s">
        <v>56</v>
      </c>
      <c r="C47" s="7">
        <f t="shared" si="0"/>
        <v>241.3793103448276</v>
      </c>
      <c r="D47" s="7">
        <f t="shared" si="1"/>
        <v>58.64928909952607</v>
      </c>
      <c r="E47" s="7">
        <f t="shared" si="2"/>
        <v>41.46919431279621</v>
      </c>
      <c r="F47" s="7">
        <f t="shared" si="3"/>
        <v>17.180094786729857</v>
      </c>
      <c r="G47" s="7">
        <f t="shared" si="4"/>
        <v>201.6949152542373</v>
      </c>
      <c r="H47" s="7">
        <f t="shared" si="5"/>
        <v>41.42857142857143</v>
      </c>
      <c r="I47" s="7">
        <f t="shared" si="6"/>
        <v>49.57983193277311</v>
      </c>
      <c r="J47" s="22">
        <v>350</v>
      </c>
      <c r="K47" s="22">
        <v>145</v>
      </c>
      <c r="L47" s="22">
        <v>844</v>
      </c>
      <c r="M47" s="22">
        <v>119</v>
      </c>
      <c r="N47" s="22">
        <v>59</v>
      </c>
      <c r="O47" s="8"/>
    </row>
    <row r="48" spans="1:15" ht="12.75">
      <c r="A48" s="9">
        <v>46028</v>
      </c>
      <c r="B48" s="6" t="s">
        <v>57</v>
      </c>
      <c r="C48" s="7">
        <f t="shared" si="0"/>
        <v>282.3671497584541</v>
      </c>
      <c r="D48" s="7">
        <f t="shared" si="1"/>
        <v>62.11090766413812</v>
      </c>
      <c r="E48" s="7">
        <f t="shared" si="2"/>
        <v>45.86712006277792</v>
      </c>
      <c r="F48" s="7">
        <f t="shared" si="3"/>
        <v>16.24378760136019</v>
      </c>
      <c r="G48" s="7">
        <f t="shared" si="4"/>
        <v>191.3127413127413</v>
      </c>
      <c r="H48" s="7">
        <f t="shared" si="5"/>
        <v>35.41488451668092</v>
      </c>
      <c r="I48" s="7">
        <f t="shared" si="6"/>
        <v>52.27043390514632</v>
      </c>
      <c r="J48" s="22">
        <v>3507</v>
      </c>
      <c r="K48" s="22">
        <v>1242</v>
      </c>
      <c r="L48" s="22">
        <v>7646</v>
      </c>
      <c r="M48" s="22">
        <v>991</v>
      </c>
      <c r="N48" s="22">
        <v>518</v>
      </c>
      <c r="O48" s="8"/>
    </row>
    <row r="49" spans="1:15" ht="12.75">
      <c r="A49" s="9">
        <v>46037</v>
      </c>
      <c r="B49" s="6" t="s">
        <v>58</v>
      </c>
      <c r="C49" s="7">
        <f t="shared" si="0"/>
        <v>461.64383561643837</v>
      </c>
      <c r="D49" s="7">
        <f t="shared" si="1"/>
        <v>70.6896551724138</v>
      </c>
      <c r="E49" s="7">
        <f t="shared" si="2"/>
        <v>58.10344827586207</v>
      </c>
      <c r="F49" s="7">
        <f t="shared" si="3"/>
        <v>12.586206896551724</v>
      </c>
      <c r="G49" s="7">
        <f t="shared" si="4"/>
        <v>170</v>
      </c>
      <c r="H49" s="7">
        <f t="shared" si="5"/>
        <v>21.66172106824926</v>
      </c>
      <c r="I49" s="7">
        <f t="shared" si="6"/>
        <v>58.82352941176471</v>
      </c>
      <c r="J49" s="22">
        <v>337</v>
      </c>
      <c r="K49" s="22">
        <v>73</v>
      </c>
      <c r="L49" s="22">
        <v>580</v>
      </c>
      <c r="M49" s="22">
        <v>68</v>
      </c>
      <c r="N49" s="22">
        <v>40</v>
      </c>
      <c r="O49" s="8"/>
    </row>
    <row r="50" spans="1:15" ht="12.75">
      <c r="A50" s="9">
        <v>46030</v>
      </c>
      <c r="B50" s="6" t="s">
        <v>59</v>
      </c>
      <c r="C50" s="7">
        <f t="shared" si="0"/>
        <v>308.61423220973785</v>
      </c>
      <c r="D50" s="7">
        <f t="shared" si="1"/>
        <v>61.08622620380739</v>
      </c>
      <c r="E50" s="7">
        <f t="shared" si="2"/>
        <v>46.13661814109742</v>
      </c>
      <c r="F50" s="7">
        <f t="shared" si="3"/>
        <v>14.949608062709965</v>
      </c>
      <c r="G50" s="7">
        <f t="shared" si="4"/>
        <v>222.54901960784315</v>
      </c>
      <c r="H50" s="7">
        <f t="shared" si="5"/>
        <v>32.40291262135923</v>
      </c>
      <c r="I50" s="7">
        <f t="shared" si="6"/>
        <v>44.93392070484582</v>
      </c>
      <c r="J50" s="22">
        <v>824</v>
      </c>
      <c r="K50" s="22">
        <v>267</v>
      </c>
      <c r="L50" s="22">
        <v>1786</v>
      </c>
      <c r="M50" s="22">
        <v>227</v>
      </c>
      <c r="N50" s="22">
        <v>102</v>
      </c>
      <c r="O50" s="8"/>
    </row>
    <row r="51" spans="1:15" ht="12.75">
      <c r="A51" s="9">
        <v>46031</v>
      </c>
      <c r="B51" s="6" t="s">
        <v>60</v>
      </c>
      <c r="C51" s="7">
        <f t="shared" si="0"/>
        <v>640</v>
      </c>
      <c r="D51" s="7">
        <f t="shared" si="1"/>
        <v>79.74137931034483</v>
      </c>
      <c r="E51" s="7">
        <f t="shared" si="2"/>
        <v>68.96551724137932</v>
      </c>
      <c r="F51" s="7">
        <f t="shared" si="3"/>
        <v>10.775862068965516</v>
      </c>
      <c r="G51" s="7">
        <f t="shared" si="4"/>
        <v>252.17391304347828</v>
      </c>
      <c r="H51" s="7">
        <f t="shared" si="5"/>
        <v>15.625</v>
      </c>
      <c r="I51" s="7">
        <f t="shared" si="6"/>
        <v>39.6551724137931</v>
      </c>
      <c r="J51" s="22">
        <v>320</v>
      </c>
      <c r="K51" s="22">
        <v>50</v>
      </c>
      <c r="L51" s="22">
        <v>464</v>
      </c>
      <c r="M51" s="22">
        <v>58</v>
      </c>
      <c r="N51" s="22">
        <v>23</v>
      </c>
      <c r="O51" s="8"/>
    </row>
    <row r="52" spans="1:15" ht="12.75">
      <c r="A52" s="9">
        <v>46033</v>
      </c>
      <c r="B52" s="6" t="s">
        <v>61</v>
      </c>
      <c r="C52" s="7">
        <f t="shared" si="0"/>
        <v>251.6988062442608</v>
      </c>
      <c r="D52" s="7">
        <f t="shared" si="1"/>
        <v>60.617251384858875</v>
      </c>
      <c r="E52" s="7">
        <f t="shared" si="2"/>
        <v>43.381693484568714</v>
      </c>
      <c r="F52" s="7">
        <f t="shared" si="3"/>
        <v>17.23555790029016</v>
      </c>
      <c r="G52" s="7">
        <f t="shared" si="4"/>
        <v>173.41725286930767</v>
      </c>
      <c r="H52" s="7">
        <f t="shared" si="5"/>
        <v>39.73002553812478</v>
      </c>
      <c r="I52" s="7">
        <f t="shared" si="6"/>
        <v>57.66438941076003</v>
      </c>
      <c r="J52" s="22">
        <v>16446</v>
      </c>
      <c r="K52" s="22">
        <v>6534</v>
      </c>
      <c r="L52" s="22">
        <v>37910</v>
      </c>
      <c r="M52" s="22">
        <v>4684</v>
      </c>
      <c r="N52" s="22">
        <v>2701</v>
      </c>
      <c r="O52" s="8"/>
    </row>
    <row r="53" spans="1:15" ht="12.75">
      <c r="A53" s="9">
        <v>46034</v>
      </c>
      <c r="B53" s="6" t="s">
        <v>62</v>
      </c>
      <c r="C53" s="7">
        <f t="shared" si="0"/>
        <v>246.1988304093567</v>
      </c>
      <c r="D53" s="7">
        <f t="shared" si="1"/>
        <v>66.89265536723164</v>
      </c>
      <c r="E53" s="7">
        <f t="shared" si="2"/>
        <v>47.570621468926554</v>
      </c>
      <c r="F53" s="7">
        <f t="shared" si="3"/>
        <v>19.322033898305087</v>
      </c>
      <c r="G53" s="7">
        <f t="shared" si="4"/>
        <v>187.87878787878788</v>
      </c>
      <c r="H53" s="7">
        <f t="shared" si="5"/>
        <v>40.61757719714964</v>
      </c>
      <c r="I53" s="7">
        <f t="shared" si="6"/>
        <v>53.2258064516129</v>
      </c>
      <c r="J53" s="22">
        <v>421</v>
      </c>
      <c r="K53" s="22">
        <v>171</v>
      </c>
      <c r="L53" s="22">
        <v>885</v>
      </c>
      <c r="M53" s="22">
        <v>124</v>
      </c>
      <c r="N53" s="22">
        <v>66</v>
      </c>
      <c r="O53" s="8"/>
    </row>
    <row r="54" spans="1:15" ht="12.75">
      <c r="A54" s="9">
        <v>46035</v>
      </c>
      <c r="B54" s="6" t="s">
        <v>63</v>
      </c>
      <c r="C54" s="7">
        <f t="shared" si="0"/>
        <v>324.7787610619469</v>
      </c>
      <c r="D54" s="7">
        <f t="shared" si="1"/>
        <v>66.4819944598338</v>
      </c>
      <c r="E54" s="7">
        <f t="shared" si="2"/>
        <v>50.83102493074792</v>
      </c>
      <c r="F54" s="7">
        <f t="shared" si="3"/>
        <v>15.650969529085874</v>
      </c>
      <c r="G54" s="7">
        <f t="shared" si="4"/>
        <v>188.88888888888889</v>
      </c>
      <c r="H54" s="7">
        <f t="shared" si="5"/>
        <v>30.79019073569482</v>
      </c>
      <c r="I54" s="7">
        <f t="shared" si="6"/>
        <v>52.94117647058824</v>
      </c>
      <c r="J54" s="22">
        <v>367</v>
      </c>
      <c r="K54" s="22">
        <v>113</v>
      </c>
      <c r="L54" s="22">
        <v>722</v>
      </c>
      <c r="M54" s="22">
        <v>102</v>
      </c>
      <c r="N54" s="22">
        <v>54</v>
      </c>
      <c r="O54" s="8"/>
    </row>
    <row r="55" spans="1:15" ht="12.75">
      <c r="A55" s="9">
        <v>47023</v>
      </c>
      <c r="B55" s="6" t="s">
        <v>64</v>
      </c>
      <c r="C55" s="7">
        <f t="shared" si="0"/>
        <v>425.16556291390725</v>
      </c>
      <c r="D55" s="7">
        <f t="shared" si="1"/>
        <v>76.0306807286673</v>
      </c>
      <c r="E55" s="7">
        <f t="shared" si="2"/>
        <v>61.55321188878236</v>
      </c>
      <c r="F55" s="7">
        <f t="shared" si="3"/>
        <v>14.477468839884947</v>
      </c>
      <c r="G55" s="7">
        <f t="shared" si="4"/>
        <v>210</v>
      </c>
      <c r="H55" s="7">
        <f t="shared" si="5"/>
        <v>23.5202492211838</v>
      </c>
      <c r="I55" s="7">
        <f t="shared" si="6"/>
        <v>47.61904761904761</v>
      </c>
      <c r="J55" s="22">
        <v>642</v>
      </c>
      <c r="K55" s="22">
        <v>151</v>
      </c>
      <c r="L55" s="22">
        <v>1043</v>
      </c>
      <c r="M55" s="22">
        <v>147</v>
      </c>
      <c r="N55" s="22">
        <v>70</v>
      </c>
      <c r="O55" s="8"/>
    </row>
    <row r="56" spans="1:15" ht="12.75">
      <c r="A56" s="10">
        <v>47002</v>
      </c>
      <c r="B56" s="6" t="s">
        <v>65</v>
      </c>
      <c r="C56" s="7">
        <f t="shared" si="0"/>
        <v>178.30820770519261</v>
      </c>
      <c r="D56" s="7">
        <f t="shared" si="1"/>
        <v>58.75696224913801</v>
      </c>
      <c r="E56" s="7">
        <f t="shared" si="2"/>
        <v>37.64477057731412</v>
      </c>
      <c r="F56" s="7">
        <f t="shared" si="3"/>
        <v>21.112191671823886</v>
      </c>
      <c r="G56" s="7">
        <f t="shared" si="4"/>
        <v>128.65296803652967</v>
      </c>
      <c r="H56" s="7">
        <f t="shared" si="5"/>
        <v>56.08266791921089</v>
      </c>
      <c r="I56" s="7">
        <f t="shared" si="6"/>
        <v>77.7284826974268</v>
      </c>
      <c r="J56" s="22">
        <v>4258</v>
      </c>
      <c r="K56" s="22">
        <v>2388</v>
      </c>
      <c r="L56" s="22">
        <v>11311</v>
      </c>
      <c r="M56" s="22">
        <v>1127</v>
      </c>
      <c r="N56" s="22">
        <v>876</v>
      </c>
      <c r="O56" s="8"/>
    </row>
    <row r="57" spans="1:15" ht="12.75">
      <c r="A57" s="10">
        <v>47003</v>
      </c>
      <c r="B57" s="6" t="s">
        <v>66</v>
      </c>
      <c r="C57" s="7">
        <f t="shared" si="0"/>
        <v>232.31578947368422</v>
      </c>
      <c r="D57" s="7">
        <f t="shared" si="1"/>
        <v>56.485954553587405</v>
      </c>
      <c r="E57" s="7">
        <f t="shared" si="2"/>
        <v>39.48828055108248</v>
      </c>
      <c r="F57" s="7">
        <f t="shared" si="3"/>
        <v>16.99767400250492</v>
      </c>
      <c r="G57" s="7">
        <f t="shared" si="4"/>
        <v>163.9618138424821</v>
      </c>
      <c r="H57" s="7">
        <f t="shared" si="5"/>
        <v>43.04485727231536</v>
      </c>
      <c r="I57" s="7">
        <f t="shared" si="6"/>
        <v>60.98981077147017</v>
      </c>
      <c r="J57" s="22">
        <v>2207</v>
      </c>
      <c r="K57" s="22">
        <v>950</v>
      </c>
      <c r="L57" s="22">
        <v>5589</v>
      </c>
      <c r="M57" s="22">
        <v>687</v>
      </c>
      <c r="N57" s="22">
        <v>419</v>
      </c>
      <c r="O57" s="8"/>
    </row>
    <row r="58" spans="1:15" ht="12.75">
      <c r="A58" s="10">
        <v>47022</v>
      </c>
      <c r="B58" s="6" t="s">
        <v>67</v>
      </c>
      <c r="C58" s="7">
        <f t="shared" si="0"/>
        <v>178.22445561139028</v>
      </c>
      <c r="D58" s="7">
        <f t="shared" si="1"/>
        <v>58.4653291094685</v>
      </c>
      <c r="E58" s="7">
        <f t="shared" si="2"/>
        <v>37.45160154875044</v>
      </c>
      <c r="F58" s="7">
        <f t="shared" si="3"/>
        <v>21.013727560718056</v>
      </c>
      <c r="G58" s="7">
        <f t="shared" si="4"/>
        <v>161.11111111111111</v>
      </c>
      <c r="H58" s="7">
        <f t="shared" si="5"/>
        <v>56.109022556390975</v>
      </c>
      <c r="I58" s="7">
        <f t="shared" si="6"/>
        <v>62.06896551724138</v>
      </c>
      <c r="J58" s="22">
        <v>1064</v>
      </c>
      <c r="K58" s="22">
        <v>597</v>
      </c>
      <c r="L58" s="22">
        <v>2841</v>
      </c>
      <c r="M58" s="22">
        <v>319</v>
      </c>
      <c r="N58" s="22">
        <v>198</v>
      </c>
      <c r="O58" s="8"/>
    </row>
    <row r="59" spans="1:15" ht="12.75">
      <c r="A59" s="10">
        <v>47005</v>
      </c>
      <c r="B59" s="6" t="s">
        <v>68</v>
      </c>
      <c r="C59" s="7">
        <f t="shared" si="0"/>
        <v>207.63274336283186</v>
      </c>
      <c r="D59" s="7">
        <f t="shared" si="1"/>
        <v>60.46966731898239</v>
      </c>
      <c r="E59" s="7">
        <f t="shared" si="2"/>
        <v>40.813220265275056</v>
      </c>
      <c r="F59" s="7">
        <f t="shared" si="3"/>
        <v>19.656447053707325</v>
      </c>
      <c r="G59" s="7">
        <f t="shared" si="4"/>
        <v>165.47619047619045</v>
      </c>
      <c r="H59" s="7">
        <f t="shared" si="5"/>
        <v>48.16196057538625</v>
      </c>
      <c r="I59" s="7">
        <f t="shared" si="6"/>
        <v>60.431654676258994</v>
      </c>
      <c r="J59" s="22">
        <v>1877</v>
      </c>
      <c r="K59" s="22">
        <v>904</v>
      </c>
      <c r="L59" s="22">
        <v>4599</v>
      </c>
      <c r="M59" s="22">
        <v>556</v>
      </c>
      <c r="N59" s="22">
        <v>336</v>
      </c>
      <c r="O59" s="8"/>
    </row>
    <row r="60" spans="1:15" ht="12.75">
      <c r="A60" s="10">
        <v>47006</v>
      </c>
      <c r="B60" s="6" t="s">
        <v>69</v>
      </c>
      <c r="C60" s="7">
        <f t="shared" si="0"/>
        <v>234.8314606741573</v>
      </c>
      <c r="D60" s="7">
        <f t="shared" si="1"/>
        <v>60.692464358452135</v>
      </c>
      <c r="E60" s="7">
        <f t="shared" si="2"/>
        <v>42.56619144602851</v>
      </c>
      <c r="F60" s="7">
        <f t="shared" si="3"/>
        <v>18.126272912423623</v>
      </c>
      <c r="G60" s="7">
        <f t="shared" si="4"/>
        <v>186.23481781376518</v>
      </c>
      <c r="H60" s="7">
        <f t="shared" si="5"/>
        <v>42.58373205741627</v>
      </c>
      <c r="I60" s="7">
        <f t="shared" si="6"/>
        <v>53.69565217391305</v>
      </c>
      <c r="J60" s="22">
        <v>1672</v>
      </c>
      <c r="K60" s="22">
        <v>712</v>
      </c>
      <c r="L60" s="22">
        <v>3928</v>
      </c>
      <c r="M60" s="22">
        <v>460</v>
      </c>
      <c r="N60" s="22">
        <v>247</v>
      </c>
      <c r="O60" s="8"/>
    </row>
    <row r="61" spans="1:15" ht="12.75">
      <c r="A61" s="10">
        <v>47007</v>
      </c>
      <c r="B61" s="6" t="s">
        <v>70</v>
      </c>
      <c r="C61" s="7">
        <f t="shared" si="0"/>
        <v>277.3413897280967</v>
      </c>
      <c r="D61" s="7">
        <f t="shared" si="1"/>
        <v>62.70080321285141</v>
      </c>
      <c r="E61" s="7">
        <f t="shared" si="2"/>
        <v>46.08433734939759</v>
      </c>
      <c r="F61" s="7">
        <f t="shared" si="3"/>
        <v>16.616465863453815</v>
      </c>
      <c r="G61" s="7">
        <f t="shared" si="4"/>
        <v>201.6</v>
      </c>
      <c r="H61" s="7">
        <f t="shared" si="5"/>
        <v>36.0566448801743</v>
      </c>
      <c r="I61" s="7">
        <f t="shared" si="6"/>
        <v>49.60317460317461</v>
      </c>
      <c r="J61" s="22">
        <v>918</v>
      </c>
      <c r="K61" s="22">
        <v>331</v>
      </c>
      <c r="L61" s="22">
        <v>1992</v>
      </c>
      <c r="M61" s="22">
        <v>252</v>
      </c>
      <c r="N61" s="22">
        <v>125</v>
      </c>
      <c r="O61" s="8"/>
    </row>
    <row r="62" spans="1:15" ht="12.75">
      <c r="A62" s="10">
        <v>47008</v>
      </c>
      <c r="B62" s="6" t="s">
        <v>71</v>
      </c>
      <c r="C62" s="7">
        <f t="shared" si="0"/>
        <v>225.97547380156078</v>
      </c>
      <c r="D62" s="7">
        <f t="shared" si="1"/>
        <v>60.55083868295713</v>
      </c>
      <c r="E62" s="7">
        <f t="shared" si="2"/>
        <v>41.975564299026715</v>
      </c>
      <c r="F62" s="7">
        <f t="shared" si="3"/>
        <v>18.57527438393042</v>
      </c>
      <c r="G62" s="7">
        <f t="shared" si="4"/>
        <v>160.46511627906978</v>
      </c>
      <c r="H62" s="7">
        <f t="shared" si="5"/>
        <v>44.252590034533796</v>
      </c>
      <c r="I62" s="7">
        <f t="shared" si="6"/>
        <v>62.31884057971014</v>
      </c>
      <c r="J62" s="22">
        <v>2027</v>
      </c>
      <c r="K62" s="22">
        <v>897</v>
      </c>
      <c r="L62" s="22">
        <v>4829</v>
      </c>
      <c r="M62" s="22">
        <v>621</v>
      </c>
      <c r="N62" s="22">
        <v>387</v>
      </c>
      <c r="O62" s="8"/>
    </row>
    <row r="63" spans="1:15" ht="12.75">
      <c r="A63" s="10">
        <v>47009</v>
      </c>
      <c r="B63" s="6" t="s">
        <v>72</v>
      </c>
      <c r="C63" s="7">
        <f t="shared" si="0"/>
        <v>206.01980198019803</v>
      </c>
      <c r="D63" s="7">
        <f t="shared" si="1"/>
        <v>59.15633134282652</v>
      </c>
      <c r="E63" s="7">
        <f t="shared" si="2"/>
        <v>39.82544786403307</v>
      </c>
      <c r="F63" s="7">
        <f t="shared" si="3"/>
        <v>19.330883478793446</v>
      </c>
      <c r="G63" s="7">
        <f t="shared" si="4"/>
        <v>165.66200215285255</v>
      </c>
      <c r="H63" s="7">
        <f t="shared" si="5"/>
        <v>48.53902345251826</v>
      </c>
      <c r="I63" s="7">
        <f t="shared" si="6"/>
        <v>60.3638726445744</v>
      </c>
      <c r="J63" s="22">
        <v>5202</v>
      </c>
      <c r="K63" s="22">
        <v>2525</v>
      </c>
      <c r="L63" s="22">
        <v>13062</v>
      </c>
      <c r="M63" s="22">
        <v>1539</v>
      </c>
      <c r="N63" s="22">
        <v>929</v>
      </c>
      <c r="O63" s="8"/>
    </row>
    <row r="64" spans="1:15" ht="12.75">
      <c r="A64" s="10">
        <v>47010</v>
      </c>
      <c r="B64" s="6" t="s">
        <v>73</v>
      </c>
      <c r="C64" s="7">
        <f t="shared" si="0"/>
        <v>232.55250403877224</v>
      </c>
      <c r="D64" s="7">
        <f t="shared" si="1"/>
        <v>63.84925558312655</v>
      </c>
      <c r="E64" s="7">
        <f t="shared" si="2"/>
        <v>44.64950372208437</v>
      </c>
      <c r="F64" s="7">
        <f t="shared" si="3"/>
        <v>19.199751861042184</v>
      </c>
      <c r="G64" s="7">
        <f t="shared" si="4"/>
        <v>153.125</v>
      </c>
      <c r="H64" s="7">
        <f t="shared" si="5"/>
        <v>43.00104202848211</v>
      </c>
      <c r="I64" s="7">
        <f t="shared" si="6"/>
        <v>65.3061224489796</v>
      </c>
      <c r="J64" s="22">
        <v>2879</v>
      </c>
      <c r="K64" s="22">
        <v>1238</v>
      </c>
      <c r="L64" s="22">
        <v>6448</v>
      </c>
      <c r="M64" s="22">
        <v>784</v>
      </c>
      <c r="N64" s="22">
        <v>512</v>
      </c>
      <c r="O64" s="8"/>
    </row>
    <row r="65" spans="1:15" ht="12.75">
      <c r="A65" s="10">
        <v>47011</v>
      </c>
      <c r="B65" s="6" t="s">
        <v>74</v>
      </c>
      <c r="C65" s="7">
        <f t="shared" si="0"/>
        <v>231.54136917261656</v>
      </c>
      <c r="D65" s="7">
        <f t="shared" si="1"/>
        <v>61.217526172935244</v>
      </c>
      <c r="E65" s="7">
        <f t="shared" si="2"/>
        <v>42.753005040713454</v>
      </c>
      <c r="F65" s="7">
        <f t="shared" si="3"/>
        <v>18.464521132221794</v>
      </c>
      <c r="G65" s="7">
        <f t="shared" si="4"/>
        <v>175.41567695961996</v>
      </c>
      <c r="H65" s="7">
        <f t="shared" si="5"/>
        <v>43.18882641030292</v>
      </c>
      <c r="I65" s="7">
        <f t="shared" si="6"/>
        <v>57.00744752877455</v>
      </c>
      <c r="J65" s="22">
        <v>5513</v>
      </c>
      <c r="K65" s="22">
        <v>2381</v>
      </c>
      <c r="L65" s="22">
        <v>12895</v>
      </c>
      <c r="M65" s="22">
        <v>1477</v>
      </c>
      <c r="N65" s="22">
        <v>842</v>
      </c>
      <c r="O65" s="8"/>
    </row>
    <row r="66" spans="1:15" ht="12.75">
      <c r="A66" s="10">
        <v>47012</v>
      </c>
      <c r="B66" s="6" t="s">
        <v>75</v>
      </c>
      <c r="C66" s="7">
        <f t="shared" si="0"/>
        <v>217.40282685512366</v>
      </c>
      <c r="D66" s="7">
        <f t="shared" si="1"/>
        <v>59.432635844843276</v>
      </c>
      <c r="E66" s="7">
        <f t="shared" si="2"/>
        <v>40.707964601769916</v>
      </c>
      <c r="F66" s="7">
        <f t="shared" si="3"/>
        <v>18.72467124307336</v>
      </c>
      <c r="G66" s="7">
        <f t="shared" si="4"/>
        <v>155.84862385321102</v>
      </c>
      <c r="H66" s="7">
        <f t="shared" si="5"/>
        <v>45.99756196668021</v>
      </c>
      <c r="I66" s="7">
        <f t="shared" si="6"/>
        <v>64.16482707873436</v>
      </c>
      <c r="J66" s="22">
        <v>4922</v>
      </c>
      <c r="K66" s="22">
        <v>2264</v>
      </c>
      <c r="L66" s="22">
        <v>12091</v>
      </c>
      <c r="M66" s="22">
        <v>1359</v>
      </c>
      <c r="N66" s="22">
        <v>872</v>
      </c>
      <c r="O66" s="8"/>
    </row>
    <row r="67" spans="1:15" ht="12.75">
      <c r="A67" s="10">
        <v>47013</v>
      </c>
      <c r="B67" s="6" t="s">
        <v>76</v>
      </c>
      <c r="C67" s="7">
        <f t="shared" si="0"/>
        <v>241.01239669421486</v>
      </c>
      <c r="D67" s="7">
        <f t="shared" si="1"/>
        <v>56.70846933516578</v>
      </c>
      <c r="E67" s="7">
        <f t="shared" si="2"/>
        <v>40.079024222642154</v>
      </c>
      <c r="F67" s="7">
        <f t="shared" si="3"/>
        <v>16.629445112523623</v>
      </c>
      <c r="G67" s="7">
        <f t="shared" si="4"/>
        <v>150</v>
      </c>
      <c r="H67" s="7">
        <f t="shared" si="5"/>
        <v>41.49164166309473</v>
      </c>
      <c r="I67" s="7">
        <f t="shared" si="6"/>
        <v>66.66666666666666</v>
      </c>
      <c r="J67" s="22">
        <v>2333</v>
      </c>
      <c r="K67" s="22">
        <v>968</v>
      </c>
      <c r="L67" s="22">
        <v>5821</v>
      </c>
      <c r="M67" s="22">
        <v>672</v>
      </c>
      <c r="N67" s="22">
        <v>448</v>
      </c>
      <c r="O67" s="8"/>
    </row>
    <row r="68" spans="1:15" ht="12.75">
      <c r="A68" s="10">
        <v>47014</v>
      </c>
      <c r="B68" s="6" t="s">
        <v>77</v>
      </c>
      <c r="C68" s="7">
        <f t="shared" si="0"/>
        <v>238.55762662242608</v>
      </c>
      <c r="D68" s="7">
        <f t="shared" si="1"/>
        <v>63.26962357747301</v>
      </c>
      <c r="E68" s="7">
        <f t="shared" si="2"/>
        <v>44.58163116428363</v>
      </c>
      <c r="F68" s="7">
        <f t="shared" si="3"/>
        <v>18.687992413189377</v>
      </c>
      <c r="G68" s="7">
        <f t="shared" si="4"/>
        <v>158.3677435025504</v>
      </c>
      <c r="H68" s="7">
        <f t="shared" si="5"/>
        <v>41.918592759255475</v>
      </c>
      <c r="I68" s="7">
        <f t="shared" si="6"/>
        <v>63.144171779141104</v>
      </c>
      <c r="J68" s="22">
        <v>24445</v>
      </c>
      <c r="K68" s="22">
        <v>10247</v>
      </c>
      <c r="L68" s="22">
        <v>54832</v>
      </c>
      <c r="M68" s="22">
        <v>6520</v>
      </c>
      <c r="N68" s="22">
        <v>4117</v>
      </c>
      <c r="O68" s="8"/>
    </row>
    <row r="69" spans="1:14" ht="12.75">
      <c r="A69" s="10">
        <v>47016</v>
      </c>
      <c r="B69" s="6" t="s">
        <v>78</v>
      </c>
      <c r="C69" s="7">
        <f aca="true" t="shared" si="7" ref="C69:C132">(J69/K69)*100</f>
        <v>206.65399239543726</v>
      </c>
      <c r="D69" s="7">
        <f aca="true" t="shared" si="8" ref="D69:D132">((K69+J69)/L69)*100</f>
        <v>58.452618227939844</v>
      </c>
      <c r="E69" s="7">
        <f aca="true" t="shared" si="9" ref="E69:E132">(J69/L69)*100</f>
        <v>39.39119405689436</v>
      </c>
      <c r="F69" s="7">
        <f aca="true" t="shared" si="10" ref="F69:F132">(K69/L69)*100</f>
        <v>19.06142417104548</v>
      </c>
      <c r="G69" s="7">
        <f aca="true" t="shared" si="11" ref="G69:G132">(M69/N69)*100</f>
        <v>141.64759725400458</v>
      </c>
      <c r="H69" s="7">
        <f aca="true" t="shared" si="12" ref="H69:H132">(K69/J69)*100</f>
        <v>48.390064397424105</v>
      </c>
      <c r="I69" s="7">
        <f aca="true" t="shared" si="13" ref="I69:I132">(N69/M69)*100</f>
        <v>70.59773828756059</v>
      </c>
      <c r="J69" s="22">
        <v>2174</v>
      </c>
      <c r="K69" s="22">
        <v>1052</v>
      </c>
      <c r="L69" s="22">
        <v>5519</v>
      </c>
      <c r="M69" s="22">
        <v>619</v>
      </c>
      <c r="N69" s="22">
        <v>437</v>
      </c>
    </row>
    <row r="70" spans="1:14" ht="12.75">
      <c r="A70" s="10">
        <v>47017</v>
      </c>
      <c r="B70" s="6" t="s">
        <v>79</v>
      </c>
      <c r="C70" s="7">
        <f t="shared" si="7"/>
        <v>173.29974811083125</v>
      </c>
      <c r="D70" s="7">
        <f t="shared" si="8"/>
        <v>57.346723044397464</v>
      </c>
      <c r="E70" s="7">
        <f t="shared" si="9"/>
        <v>36.36363636363637</v>
      </c>
      <c r="F70" s="7">
        <f t="shared" si="10"/>
        <v>20.983086680761097</v>
      </c>
      <c r="G70" s="7">
        <f t="shared" si="11"/>
        <v>133.85300668151447</v>
      </c>
      <c r="H70" s="7">
        <f t="shared" si="12"/>
        <v>57.70348837209303</v>
      </c>
      <c r="I70" s="7">
        <f t="shared" si="13"/>
        <v>74.70881863560732</v>
      </c>
      <c r="J70" s="22">
        <v>6192</v>
      </c>
      <c r="K70" s="22">
        <v>3573</v>
      </c>
      <c r="L70" s="22">
        <v>17028</v>
      </c>
      <c r="M70" s="22">
        <v>1803</v>
      </c>
      <c r="N70" s="22">
        <v>1347</v>
      </c>
    </row>
    <row r="71" spans="1:14" ht="12.75">
      <c r="A71" s="10">
        <v>47018</v>
      </c>
      <c r="B71" s="6" t="s">
        <v>80</v>
      </c>
      <c r="C71" s="7">
        <f t="shared" si="7"/>
        <v>325.9259259259259</v>
      </c>
      <c r="D71" s="7">
        <f t="shared" si="8"/>
        <v>66.01607347876005</v>
      </c>
      <c r="E71" s="7">
        <f t="shared" si="9"/>
        <v>50.5166475315729</v>
      </c>
      <c r="F71" s="7">
        <f t="shared" si="10"/>
        <v>15.49942594718714</v>
      </c>
      <c r="G71" s="7">
        <f t="shared" si="11"/>
        <v>225.45454545454544</v>
      </c>
      <c r="H71" s="7">
        <f t="shared" si="12"/>
        <v>30.681818181818183</v>
      </c>
      <c r="I71" s="7">
        <f t="shared" si="13"/>
        <v>44.354838709677416</v>
      </c>
      <c r="J71" s="22">
        <v>440</v>
      </c>
      <c r="K71" s="22">
        <v>135</v>
      </c>
      <c r="L71" s="22">
        <v>871</v>
      </c>
      <c r="M71" s="22">
        <v>124</v>
      </c>
      <c r="N71" s="22">
        <v>55</v>
      </c>
    </row>
    <row r="72" spans="1:14" ht="12.75">
      <c r="A72" s="10">
        <v>47020</v>
      </c>
      <c r="B72" s="6" t="s">
        <v>81</v>
      </c>
      <c r="C72" s="7">
        <f t="shared" si="7"/>
        <v>199.792243767313</v>
      </c>
      <c r="D72" s="7">
        <f t="shared" si="8"/>
        <v>58.224613315400134</v>
      </c>
      <c r="E72" s="7">
        <f t="shared" si="9"/>
        <v>38.80295897780767</v>
      </c>
      <c r="F72" s="7">
        <f t="shared" si="10"/>
        <v>19.421654337592468</v>
      </c>
      <c r="G72" s="7">
        <f t="shared" si="11"/>
        <v>157.66550522648083</v>
      </c>
      <c r="H72" s="7">
        <f t="shared" si="12"/>
        <v>50.051993067590985</v>
      </c>
      <c r="I72" s="7">
        <f t="shared" si="13"/>
        <v>63.425414364640886</v>
      </c>
      <c r="J72" s="22">
        <v>2885</v>
      </c>
      <c r="K72" s="22">
        <v>1444</v>
      </c>
      <c r="L72" s="22">
        <v>7435</v>
      </c>
      <c r="M72" s="22">
        <v>905</v>
      </c>
      <c r="N72" s="22">
        <v>574</v>
      </c>
    </row>
    <row r="73" spans="1:14" ht="12.75">
      <c r="A73" s="10">
        <v>47021</v>
      </c>
      <c r="B73" s="6" t="s">
        <v>82</v>
      </c>
      <c r="C73" s="7">
        <f t="shared" si="7"/>
        <v>175.6484149855908</v>
      </c>
      <c r="D73" s="7">
        <f t="shared" si="8"/>
        <v>51.99782549605872</v>
      </c>
      <c r="E73" s="7">
        <f t="shared" si="9"/>
        <v>33.134003805381894</v>
      </c>
      <c r="F73" s="7">
        <f t="shared" si="10"/>
        <v>18.86382169067681</v>
      </c>
      <c r="G73" s="7">
        <f t="shared" si="11"/>
        <v>148.36363636363637</v>
      </c>
      <c r="H73" s="7">
        <f t="shared" si="12"/>
        <v>56.93191140278917</v>
      </c>
      <c r="I73" s="7">
        <f t="shared" si="13"/>
        <v>67.40196078431373</v>
      </c>
      <c r="J73" s="22">
        <v>1219</v>
      </c>
      <c r="K73" s="22">
        <v>694</v>
      </c>
      <c r="L73" s="22">
        <v>3679</v>
      </c>
      <c r="M73" s="22">
        <v>408</v>
      </c>
      <c r="N73" s="22">
        <v>275</v>
      </c>
    </row>
    <row r="74" spans="1:14" ht="12.75">
      <c r="A74" s="9">
        <v>47024</v>
      </c>
      <c r="B74" s="6" t="s">
        <v>83</v>
      </c>
      <c r="C74" s="7">
        <f t="shared" si="7"/>
        <v>439.05996758508917</v>
      </c>
      <c r="D74" s="7">
        <f t="shared" si="8"/>
        <v>77.34883720930232</v>
      </c>
      <c r="E74" s="7">
        <f t="shared" si="9"/>
        <v>63</v>
      </c>
      <c r="F74" s="7">
        <f t="shared" si="10"/>
        <v>14.348837209302326</v>
      </c>
      <c r="G74" s="7">
        <f t="shared" si="11"/>
        <v>198.27586206896552</v>
      </c>
      <c r="H74" s="7">
        <f t="shared" si="12"/>
        <v>22.77593207825766</v>
      </c>
      <c r="I74" s="7">
        <f t="shared" si="13"/>
        <v>50.43478260869565</v>
      </c>
      <c r="J74" s="22">
        <v>2709</v>
      </c>
      <c r="K74" s="22">
        <v>617</v>
      </c>
      <c r="L74" s="22">
        <v>4300</v>
      </c>
      <c r="M74" s="22">
        <v>575</v>
      </c>
      <c r="N74" s="22">
        <v>290</v>
      </c>
    </row>
    <row r="75" spans="1:14" ht="12.75">
      <c r="A75" s="9">
        <v>48001</v>
      </c>
      <c r="B75" s="6" t="s">
        <v>84</v>
      </c>
      <c r="C75" s="7">
        <f t="shared" si="7"/>
        <v>262.29678312002767</v>
      </c>
      <c r="D75" s="7">
        <f t="shared" si="8"/>
        <v>71.09210615624788</v>
      </c>
      <c r="E75" s="7">
        <f t="shared" si="9"/>
        <v>51.46949025996064</v>
      </c>
      <c r="F75" s="7">
        <f t="shared" si="10"/>
        <v>19.622615896287247</v>
      </c>
      <c r="G75" s="7">
        <f t="shared" si="11"/>
        <v>139.25985518905873</v>
      </c>
      <c r="H75" s="7">
        <f t="shared" si="12"/>
        <v>38.12475273638402</v>
      </c>
      <c r="I75" s="7">
        <f t="shared" si="13"/>
        <v>71.80820335066436</v>
      </c>
      <c r="J75" s="22">
        <v>7583</v>
      </c>
      <c r="K75" s="22">
        <v>2891</v>
      </c>
      <c r="L75" s="22">
        <v>14733</v>
      </c>
      <c r="M75" s="22">
        <v>1731</v>
      </c>
      <c r="N75" s="22">
        <v>1243</v>
      </c>
    </row>
    <row r="76" spans="1:14" ht="12.75">
      <c r="A76" s="9">
        <v>48002</v>
      </c>
      <c r="B76" s="6" t="s">
        <v>85</v>
      </c>
      <c r="C76" s="7">
        <f t="shared" si="7"/>
        <v>187.28039353478567</v>
      </c>
      <c r="D76" s="7">
        <f t="shared" si="8"/>
        <v>59.678832116788314</v>
      </c>
      <c r="E76" s="7">
        <f t="shared" si="9"/>
        <v>38.90510948905109</v>
      </c>
      <c r="F76" s="7">
        <f t="shared" si="10"/>
        <v>20.773722627737225</v>
      </c>
      <c r="G76" s="7">
        <f t="shared" si="11"/>
        <v>144.61839530332682</v>
      </c>
      <c r="H76" s="7">
        <f t="shared" si="12"/>
        <v>53.39587242026267</v>
      </c>
      <c r="I76" s="7">
        <f t="shared" si="13"/>
        <v>69.14749661705007</v>
      </c>
      <c r="J76" s="22">
        <v>2665</v>
      </c>
      <c r="K76" s="22">
        <v>1423</v>
      </c>
      <c r="L76" s="22">
        <v>6850</v>
      </c>
      <c r="M76" s="22">
        <v>739</v>
      </c>
      <c r="N76" s="22">
        <v>511</v>
      </c>
    </row>
    <row r="77" spans="1:14" ht="12.75">
      <c r="A77" s="9">
        <v>48054</v>
      </c>
      <c r="B77" s="6" t="s">
        <v>86</v>
      </c>
      <c r="C77" s="7">
        <f t="shared" si="7"/>
        <v>220.4878048780488</v>
      </c>
      <c r="D77" s="7">
        <f t="shared" si="8"/>
        <v>62.90521132540008</v>
      </c>
      <c r="E77" s="7">
        <f t="shared" si="9"/>
        <v>43.277253453699906</v>
      </c>
      <c r="F77" s="7">
        <f t="shared" si="10"/>
        <v>19.62795787170018</v>
      </c>
      <c r="G77" s="7">
        <f t="shared" si="11"/>
        <v>142.95081967213116</v>
      </c>
      <c r="H77" s="7">
        <f t="shared" si="12"/>
        <v>45.35398230088495</v>
      </c>
      <c r="I77" s="7">
        <f t="shared" si="13"/>
        <v>69.95412844036697</v>
      </c>
      <c r="J77" s="22">
        <v>3164</v>
      </c>
      <c r="K77" s="22">
        <v>1435</v>
      </c>
      <c r="L77" s="22">
        <v>7311</v>
      </c>
      <c r="M77" s="22">
        <v>872</v>
      </c>
      <c r="N77" s="22">
        <v>610</v>
      </c>
    </row>
    <row r="78" spans="1:14" ht="12.75">
      <c r="A78" s="9">
        <v>48004</v>
      </c>
      <c r="B78" s="6" t="s">
        <v>87</v>
      </c>
      <c r="C78" s="7">
        <f t="shared" si="7"/>
        <v>202.84837861524977</v>
      </c>
      <c r="D78" s="7">
        <f t="shared" si="8"/>
        <v>61.38745780778113</v>
      </c>
      <c r="E78" s="7">
        <f t="shared" si="9"/>
        <v>41.117427607035</v>
      </c>
      <c r="F78" s="7">
        <f t="shared" si="10"/>
        <v>20.270030200746135</v>
      </c>
      <c r="G78" s="7">
        <f t="shared" si="11"/>
        <v>149.71878515185603</v>
      </c>
      <c r="H78" s="7">
        <f t="shared" si="12"/>
        <v>49.29790451501404</v>
      </c>
      <c r="I78" s="7">
        <f t="shared" si="13"/>
        <v>66.79188580015027</v>
      </c>
      <c r="J78" s="22">
        <v>4629</v>
      </c>
      <c r="K78" s="22">
        <v>2282</v>
      </c>
      <c r="L78" s="22">
        <v>11258</v>
      </c>
      <c r="M78" s="22">
        <v>1331</v>
      </c>
      <c r="N78" s="22">
        <v>889</v>
      </c>
    </row>
    <row r="79" spans="1:14" ht="12.75">
      <c r="A79" s="9">
        <v>48005</v>
      </c>
      <c r="B79" s="6" t="s">
        <v>88</v>
      </c>
      <c r="C79" s="7">
        <f t="shared" si="7"/>
        <v>198.8734835355286</v>
      </c>
      <c r="D79" s="7">
        <f t="shared" si="8"/>
        <v>61.58378716186055</v>
      </c>
      <c r="E79" s="7">
        <f t="shared" si="9"/>
        <v>40.97848406392286</v>
      </c>
      <c r="F79" s="7">
        <f t="shared" si="10"/>
        <v>20.605303097937682</v>
      </c>
      <c r="G79" s="7">
        <f t="shared" si="11"/>
        <v>138.39999999999998</v>
      </c>
      <c r="H79" s="7">
        <f t="shared" si="12"/>
        <v>50.28322440087146</v>
      </c>
      <c r="I79" s="7">
        <f t="shared" si="13"/>
        <v>72.25433526011561</v>
      </c>
      <c r="J79" s="22">
        <v>4590</v>
      </c>
      <c r="K79" s="22">
        <v>2308</v>
      </c>
      <c r="L79" s="22">
        <v>11201</v>
      </c>
      <c r="M79" s="22">
        <v>1211</v>
      </c>
      <c r="N79" s="22">
        <v>875</v>
      </c>
    </row>
    <row r="80" spans="1:14" ht="12.75">
      <c r="A80" s="9">
        <v>48006</v>
      </c>
      <c r="B80" s="6" t="s">
        <v>89</v>
      </c>
      <c r="C80" s="7">
        <f t="shared" si="7"/>
        <v>155.25023027325759</v>
      </c>
      <c r="D80" s="7">
        <f t="shared" si="8"/>
        <v>53.55083899642501</v>
      </c>
      <c r="E80" s="7">
        <f t="shared" si="9"/>
        <v>32.57109729781958</v>
      </c>
      <c r="F80" s="7">
        <f t="shared" si="10"/>
        <v>20.97974169860543</v>
      </c>
      <c r="G80" s="7">
        <f t="shared" si="11"/>
        <v>108.02180685358256</v>
      </c>
      <c r="H80" s="7">
        <f t="shared" si="12"/>
        <v>64.4121427865124</v>
      </c>
      <c r="I80" s="7">
        <f t="shared" si="13"/>
        <v>92.57390050468636</v>
      </c>
      <c r="J80" s="22">
        <v>10113</v>
      </c>
      <c r="K80" s="22">
        <v>6514</v>
      </c>
      <c r="L80" s="22">
        <v>31049</v>
      </c>
      <c r="M80" s="22">
        <v>2774</v>
      </c>
      <c r="N80" s="22">
        <v>2568</v>
      </c>
    </row>
    <row r="81" spans="1:14" ht="12.75">
      <c r="A81" s="9">
        <v>48008</v>
      </c>
      <c r="B81" s="6" t="s">
        <v>90</v>
      </c>
      <c r="C81" s="7">
        <f t="shared" si="7"/>
        <v>157.86046511627907</v>
      </c>
      <c r="D81" s="7">
        <f t="shared" si="8"/>
        <v>54.32098765432099</v>
      </c>
      <c r="E81" s="7">
        <f t="shared" si="9"/>
        <v>33.25494806976288</v>
      </c>
      <c r="F81" s="7">
        <f t="shared" si="10"/>
        <v>21.0660395845581</v>
      </c>
      <c r="G81" s="7">
        <f t="shared" si="11"/>
        <v>129.9492385786802</v>
      </c>
      <c r="H81" s="7">
        <f t="shared" si="12"/>
        <v>63.347083087802005</v>
      </c>
      <c r="I81" s="7">
        <f t="shared" si="13"/>
        <v>76.953125</v>
      </c>
      <c r="J81" s="22">
        <v>1697</v>
      </c>
      <c r="K81" s="22">
        <v>1075</v>
      </c>
      <c r="L81" s="22">
        <v>5103</v>
      </c>
      <c r="M81" s="22">
        <v>512</v>
      </c>
      <c r="N81" s="22">
        <v>394</v>
      </c>
    </row>
    <row r="82" spans="1:14" ht="12.75">
      <c r="A82" s="9">
        <v>48010</v>
      </c>
      <c r="B82" s="6" t="s">
        <v>91</v>
      </c>
      <c r="C82" s="7">
        <f t="shared" si="7"/>
        <v>202.74599542334096</v>
      </c>
      <c r="D82" s="7">
        <f t="shared" si="8"/>
        <v>62.01950121882618</v>
      </c>
      <c r="E82" s="7">
        <f t="shared" si="9"/>
        <v>41.53384586536659</v>
      </c>
      <c r="F82" s="7">
        <f t="shared" si="10"/>
        <v>20.48565535345959</v>
      </c>
      <c r="G82" s="7">
        <f t="shared" si="11"/>
        <v>154.1191381495564</v>
      </c>
      <c r="H82" s="7">
        <f t="shared" si="12"/>
        <v>49.32279909706546</v>
      </c>
      <c r="I82" s="7">
        <f t="shared" si="13"/>
        <v>64.88486842105263</v>
      </c>
      <c r="J82" s="22">
        <v>4430</v>
      </c>
      <c r="K82" s="22">
        <v>2185</v>
      </c>
      <c r="L82" s="22">
        <v>10666</v>
      </c>
      <c r="M82" s="22">
        <v>1216</v>
      </c>
      <c r="N82" s="22">
        <v>789</v>
      </c>
    </row>
    <row r="83" spans="1:14" ht="12.75">
      <c r="A83" s="9">
        <v>48011</v>
      </c>
      <c r="B83" s="6" t="s">
        <v>92</v>
      </c>
      <c r="C83" s="7">
        <f t="shared" si="7"/>
        <v>206.753458096013</v>
      </c>
      <c r="D83" s="7">
        <f t="shared" si="8"/>
        <v>54.29147465437788</v>
      </c>
      <c r="E83" s="7">
        <f t="shared" si="9"/>
        <v>36.59274193548387</v>
      </c>
      <c r="F83" s="7">
        <f t="shared" si="10"/>
        <v>17.698732718894007</v>
      </c>
      <c r="G83" s="7">
        <f t="shared" si="11"/>
        <v>131.97158081705152</v>
      </c>
      <c r="H83" s="7">
        <f t="shared" si="12"/>
        <v>48.366784730421095</v>
      </c>
      <c r="I83" s="7">
        <f t="shared" si="13"/>
        <v>75.77388963660835</v>
      </c>
      <c r="J83" s="22">
        <v>2541</v>
      </c>
      <c r="K83" s="22">
        <v>1229</v>
      </c>
      <c r="L83" s="22">
        <v>6944</v>
      </c>
      <c r="M83" s="22">
        <v>743</v>
      </c>
      <c r="N83" s="22">
        <v>563</v>
      </c>
    </row>
    <row r="84" spans="1:14" ht="12.75">
      <c r="A84" s="9">
        <v>48012</v>
      </c>
      <c r="B84" s="6" t="s">
        <v>93</v>
      </c>
      <c r="C84" s="7">
        <f t="shared" si="7"/>
        <v>240.7258064516129</v>
      </c>
      <c r="D84" s="7">
        <f t="shared" si="8"/>
        <v>61.49287867761721</v>
      </c>
      <c r="E84" s="7">
        <f t="shared" si="9"/>
        <v>43.44526458051772</v>
      </c>
      <c r="F84" s="7">
        <f t="shared" si="10"/>
        <v>18.04761409709949</v>
      </c>
      <c r="G84" s="7">
        <f t="shared" si="11"/>
        <v>159.73645680819914</v>
      </c>
      <c r="H84" s="7">
        <f t="shared" si="12"/>
        <v>41.541038525963145</v>
      </c>
      <c r="I84" s="7">
        <f t="shared" si="13"/>
        <v>62.60311640696609</v>
      </c>
      <c r="J84" s="22">
        <v>4179</v>
      </c>
      <c r="K84" s="22">
        <v>1736</v>
      </c>
      <c r="L84" s="22">
        <v>9619</v>
      </c>
      <c r="M84" s="22">
        <v>1091</v>
      </c>
      <c r="N84" s="22">
        <v>683</v>
      </c>
    </row>
    <row r="85" spans="1:14" ht="12.75">
      <c r="A85" s="9">
        <v>48013</v>
      </c>
      <c r="B85" s="6" t="s">
        <v>94</v>
      </c>
      <c r="C85" s="7">
        <f t="shared" si="7"/>
        <v>212.07430340557275</v>
      </c>
      <c r="D85" s="7">
        <f t="shared" si="8"/>
        <v>58.13148788927336</v>
      </c>
      <c r="E85" s="7">
        <f t="shared" si="9"/>
        <v>39.504036908881204</v>
      </c>
      <c r="F85" s="7">
        <f t="shared" si="10"/>
        <v>18.627450980392158</v>
      </c>
      <c r="G85" s="7">
        <f t="shared" si="11"/>
        <v>143.92857142857142</v>
      </c>
      <c r="H85" s="7">
        <f t="shared" si="12"/>
        <v>47.153284671532845</v>
      </c>
      <c r="I85" s="7">
        <f t="shared" si="13"/>
        <v>69.4789081885856</v>
      </c>
      <c r="J85" s="22">
        <v>1370</v>
      </c>
      <c r="K85" s="22">
        <v>646</v>
      </c>
      <c r="L85" s="22">
        <v>3468</v>
      </c>
      <c r="M85" s="22">
        <v>403</v>
      </c>
      <c r="N85" s="22">
        <v>280</v>
      </c>
    </row>
    <row r="86" spans="1:14" ht="12.75">
      <c r="A86" s="9">
        <v>48014</v>
      </c>
      <c r="B86" s="6" t="s">
        <v>95</v>
      </c>
      <c r="C86" s="7">
        <f t="shared" si="7"/>
        <v>198.91060003458412</v>
      </c>
      <c r="D86" s="7">
        <f t="shared" si="8"/>
        <v>54.64028322164622</v>
      </c>
      <c r="E86" s="7">
        <f t="shared" si="9"/>
        <v>36.36047540776331</v>
      </c>
      <c r="F86" s="7">
        <f t="shared" si="10"/>
        <v>18.27980781388292</v>
      </c>
      <c r="G86" s="7">
        <f t="shared" si="11"/>
        <v>137.55656108597285</v>
      </c>
      <c r="H86" s="7">
        <f t="shared" si="12"/>
        <v>50.27384160653743</v>
      </c>
      <c r="I86" s="7">
        <f t="shared" si="13"/>
        <v>72.69736842105263</v>
      </c>
      <c r="J86" s="22">
        <v>11503</v>
      </c>
      <c r="K86" s="22">
        <v>5783</v>
      </c>
      <c r="L86" s="22">
        <v>31636</v>
      </c>
      <c r="M86" s="22">
        <v>3344</v>
      </c>
      <c r="N86" s="22">
        <v>2431</v>
      </c>
    </row>
    <row r="87" spans="1:14" ht="12.75">
      <c r="A87" s="9">
        <v>48015</v>
      </c>
      <c r="B87" s="6" t="s">
        <v>96</v>
      </c>
      <c r="C87" s="7">
        <f t="shared" si="7"/>
        <v>252.13299874529486</v>
      </c>
      <c r="D87" s="7">
        <f t="shared" si="8"/>
        <v>69.7007326462188</v>
      </c>
      <c r="E87" s="7">
        <f t="shared" si="9"/>
        <v>49.90686700608469</v>
      </c>
      <c r="F87" s="7">
        <f t="shared" si="10"/>
        <v>19.79386564013411</v>
      </c>
      <c r="G87" s="7">
        <f t="shared" si="11"/>
        <v>152.27272727272728</v>
      </c>
      <c r="H87" s="7">
        <f t="shared" si="12"/>
        <v>39.661607365016174</v>
      </c>
      <c r="I87" s="7">
        <f t="shared" si="13"/>
        <v>65.67164179104478</v>
      </c>
      <c r="J87" s="22">
        <v>4019</v>
      </c>
      <c r="K87" s="22">
        <v>1594</v>
      </c>
      <c r="L87" s="22">
        <v>8053</v>
      </c>
      <c r="M87" s="22">
        <v>938</v>
      </c>
      <c r="N87" s="22">
        <v>616</v>
      </c>
    </row>
    <row r="88" spans="1:14" ht="12.75">
      <c r="A88" s="9">
        <v>48052</v>
      </c>
      <c r="B88" s="6" t="s">
        <v>97</v>
      </c>
      <c r="C88" s="7">
        <f t="shared" si="7"/>
        <v>223.99705557600296</v>
      </c>
      <c r="D88" s="7">
        <f t="shared" si="8"/>
        <v>61.49063984353171</v>
      </c>
      <c r="E88" s="7">
        <f t="shared" si="9"/>
        <v>42.511874825370214</v>
      </c>
      <c r="F88" s="7">
        <f t="shared" si="10"/>
        <v>18.978765018161496</v>
      </c>
      <c r="G88" s="7">
        <f t="shared" si="11"/>
        <v>154.13260672116257</v>
      </c>
      <c r="H88" s="7">
        <f t="shared" si="12"/>
        <v>44.64344396976668</v>
      </c>
      <c r="I88" s="7">
        <f t="shared" si="13"/>
        <v>64.87919858573954</v>
      </c>
      <c r="J88" s="22">
        <v>6086</v>
      </c>
      <c r="K88" s="22">
        <v>2717</v>
      </c>
      <c r="L88" s="22">
        <v>14316</v>
      </c>
      <c r="M88" s="22">
        <v>1697</v>
      </c>
      <c r="N88" s="22">
        <v>1101</v>
      </c>
    </row>
    <row r="89" spans="1:14" ht="12.75">
      <c r="A89" s="9">
        <v>48017</v>
      </c>
      <c r="B89" s="6" t="s">
        <v>98</v>
      </c>
      <c r="C89" s="7">
        <f t="shared" si="7"/>
        <v>233.7133630180555</v>
      </c>
      <c r="D89" s="7">
        <f t="shared" si="8"/>
        <v>60.26420429442432</v>
      </c>
      <c r="E89" s="7">
        <f t="shared" si="9"/>
        <v>42.20553150128126</v>
      </c>
      <c r="F89" s="7">
        <f t="shared" si="10"/>
        <v>18.05867279314306</v>
      </c>
      <c r="G89" s="7">
        <f t="shared" si="11"/>
        <v>153.82881472669212</v>
      </c>
      <c r="H89" s="7">
        <f t="shared" si="12"/>
        <v>42.787454987019515</v>
      </c>
      <c r="I89" s="7">
        <f t="shared" si="13"/>
        <v>65.00732660371214</v>
      </c>
      <c r="J89" s="22">
        <v>95528</v>
      </c>
      <c r="K89" s="22">
        <v>40874</v>
      </c>
      <c r="L89" s="22">
        <v>226340</v>
      </c>
      <c r="M89" s="22">
        <v>24568</v>
      </c>
      <c r="N89" s="22">
        <v>15971</v>
      </c>
    </row>
    <row r="90" spans="1:14" ht="12.75">
      <c r="A90" s="9">
        <v>48018</v>
      </c>
      <c r="B90" s="6" t="s">
        <v>99</v>
      </c>
      <c r="C90" s="7">
        <f t="shared" si="7"/>
        <v>289.61038961038963</v>
      </c>
      <c r="D90" s="7">
        <f t="shared" si="8"/>
        <v>69.17755572636433</v>
      </c>
      <c r="E90" s="7">
        <f t="shared" si="9"/>
        <v>51.42198308993082</v>
      </c>
      <c r="F90" s="7">
        <f t="shared" si="10"/>
        <v>17.755572636433513</v>
      </c>
      <c r="G90" s="7">
        <f t="shared" si="11"/>
        <v>184.54106280193236</v>
      </c>
      <c r="H90" s="7">
        <f t="shared" si="12"/>
        <v>34.52914798206278</v>
      </c>
      <c r="I90" s="7">
        <f t="shared" si="13"/>
        <v>54.18848167539267</v>
      </c>
      <c r="J90" s="22">
        <v>1338</v>
      </c>
      <c r="K90" s="22">
        <v>462</v>
      </c>
      <c r="L90" s="22">
        <v>2602</v>
      </c>
      <c r="M90" s="22">
        <v>382</v>
      </c>
      <c r="N90" s="22">
        <v>207</v>
      </c>
    </row>
    <row r="91" spans="1:14" ht="12.75">
      <c r="A91" s="9">
        <v>48019</v>
      </c>
      <c r="B91" s="6" t="s">
        <v>100</v>
      </c>
      <c r="C91" s="7">
        <f t="shared" si="7"/>
        <v>198.24120603015075</v>
      </c>
      <c r="D91" s="7">
        <f t="shared" si="8"/>
        <v>57.513670658268154</v>
      </c>
      <c r="E91" s="7">
        <f t="shared" si="9"/>
        <v>38.229390184813454</v>
      </c>
      <c r="F91" s="7">
        <f t="shared" si="10"/>
        <v>19.284280473454697</v>
      </c>
      <c r="G91" s="7">
        <f t="shared" si="11"/>
        <v>129.76903336184773</v>
      </c>
      <c r="H91" s="7">
        <f t="shared" si="12"/>
        <v>50.44359949302915</v>
      </c>
      <c r="I91" s="7">
        <f t="shared" si="13"/>
        <v>77.05998681608438</v>
      </c>
      <c r="J91" s="22">
        <v>5523</v>
      </c>
      <c r="K91" s="22">
        <v>2786</v>
      </c>
      <c r="L91" s="22">
        <v>14447</v>
      </c>
      <c r="M91" s="22">
        <v>1517</v>
      </c>
      <c r="N91" s="22">
        <v>1169</v>
      </c>
    </row>
    <row r="92" spans="1:16" ht="12.75">
      <c r="A92" s="9">
        <v>48020</v>
      </c>
      <c r="B92" s="6" t="s">
        <v>101</v>
      </c>
      <c r="C92" s="7">
        <f t="shared" si="7"/>
        <v>216.57848324514993</v>
      </c>
      <c r="D92" s="7">
        <f t="shared" si="8"/>
        <v>58.987840946434446</v>
      </c>
      <c r="E92" s="7">
        <f t="shared" si="9"/>
        <v>40.354912914886626</v>
      </c>
      <c r="F92" s="7">
        <f t="shared" si="10"/>
        <v>18.632928031547817</v>
      </c>
      <c r="G92" s="7">
        <f t="shared" si="11"/>
        <v>164.28571428571428</v>
      </c>
      <c r="H92" s="7">
        <f t="shared" si="12"/>
        <v>46.17263843648208</v>
      </c>
      <c r="I92" s="7">
        <f t="shared" si="13"/>
        <v>60.86956521739131</v>
      </c>
      <c r="J92" s="22">
        <v>1228</v>
      </c>
      <c r="K92" s="22">
        <v>567</v>
      </c>
      <c r="L92" s="22">
        <v>3043</v>
      </c>
      <c r="M92" s="22">
        <v>368</v>
      </c>
      <c r="N92" s="22">
        <v>224</v>
      </c>
      <c r="P92" s="8"/>
    </row>
    <row r="93" spans="1:16" ht="12.75">
      <c r="A93" s="9">
        <v>48021</v>
      </c>
      <c r="B93" s="6" t="s">
        <v>102</v>
      </c>
      <c r="C93" s="7">
        <f t="shared" si="7"/>
        <v>237.83231083844584</v>
      </c>
      <c r="D93" s="7">
        <f t="shared" si="8"/>
        <v>59.18318605206592</v>
      </c>
      <c r="E93" s="7">
        <f t="shared" si="9"/>
        <v>41.66467637926917</v>
      </c>
      <c r="F93" s="7">
        <f t="shared" si="10"/>
        <v>17.518509672796753</v>
      </c>
      <c r="G93" s="7">
        <f t="shared" si="11"/>
        <v>163.77708978328172</v>
      </c>
      <c r="H93" s="7">
        <f t="shared" si="12"/>
        <v>42.046431642304384</v>
      </c>
      <c r="I93" s="7">
        <f t="shared" si="13"/>
        <v>61.05860113421549</v>
      </c>
      <c r="J93" s="22">
        <v>3489</v>
      </c>
      <c r="K93" s="22">
        <v>1467</v>
      </c>
      <c r="L93" s="22">
        <v>8374</v>
      </c>
      <c r="M93" s="22">
        <v>1058</v>
      </c>
      <c r="N93" s="22">
        <v>646</v>
      </c>
      <c r="P93" s="8"/>
    </row>
    <row r="94" spans="1:16" ht="12.75">
      <c r="A94" s="9">
        <v>48022</v>
      </c>
      <c r="B94" s="6" t="s">
        <v>103</v>
      </c>
      <c r="C94" s="7">
        <f t="shared" si="7"/>
        <v>253.10945273631842</v>
      </c>
      <c r="D94" s="7">
        <f t="shared" si="8"/>
        <v>65.01774876903698</v>
      </c>
      <c r="E94" s="7">
        <f t="shared" si="9"/>
        <v>46.604832245505555</v>
      </c>
      <c r="F94" s="7">
        <f t="shared" si="10"/>
        <v>18.412916523531432</v>
      </c>
      <c r="G94" s="7">
        <f t="shared" si="11"/>
        <v>161.25186289120714</v>
      </c>
      <c r="H94" s="7">
        <f t="shared" si="12"/>
        <v>39.50859950859951</v>
      </c>
      <c r="I94" s="7">
        <f t="shared" si="13"/>
        <v>62.01478743068392</v>
      </c>
      <c r="J94" s="22">
        <v>4070</v>
      </c>
      <c r="K94" s="22">
        <v>1608</v>
      </c>
      <c r="L94" s="22">
        <v>8733</v>
      </c>
      <c r="M94" s="22">
        <v>1082</v>
      </c>
      <c r="N94" s="22">
        <v>671</v>
      </c>
      <c r="P94" s="8"/>
    </row>
    <row r="95" spans="1:16" ht="12.75">
      <c r="A95" s="9">
        <v>48024</v>
      </c>
      <c r="B95" s="6" t="s">
        <v>104</v>
      </c>
      <c r="C95" s="7">
        <f t="shared" si="7"/>
        <v>193.34165626300458</v>
      </c>
      <c r="D95" s="7">
        <f t="shared" si="8"/>
        <v>55.99332750814203</v>
      </c>
      <c r="E95" s="7">
        <f t="shared" si="9"/>
        <v>36.905234728731436</v>
      </c>
      <c r="F95" s="7">
        <f t="shared" si="10"/>
        <v>19.088092779410594</v>
      </c>
      <c r="G95" s="7">
        <f t="shared" si="11"/>
        <v>140.9321175278622</v>
      </c>
      <c r="H95" s="7">
        <f t="shared" si="12"/>
        <v>51.721911321566935</v>
      </c>
      <c r="I95" s="7">
        <f t="shared" si="13"/>
        <v>70.95614665708123</v>
      </c>
      <c r="J95" s="22">
        <v>4646</v>
      </c>
      <c r="K95" s="22">
        <v>2403</v>
      </c>
      <c r="L95" s="22">
        <v>12589</v>
      </c>
      <c r="M95" s="22">
        <v>1391</v>
      </c>
      <c r="N95" s="22">
        <v>987</v>
      </c>
      <c r="P95" s="8"/>
    </row>
    <row r="96" spans="1:16" ht="12.75">
      <c r="A96" s="9">
        <v>48025</v>
      </c>
      <c r="B96" s="6" t="s">
        <v>105</v>
      </c>
      <c r="C96" s="7">
        <f t="shared" si="7"/>
        <v>239.57219251336898</v>
      </c>
      <c r="D96" s="7">
        <f t="shared" si="8"/>
        <v>53.13807531380753</v>
      </c>
      <c r="E96" s="7">
        <f t="shared" si="9"/>
        <v>37.48953974895397</v>
      </c>
      <c r="F96" s="7">
        <f t="shared" si="10"/>
        <v>15.648535564853555</v>
      </c>
      <c r="G96" s="7">
        <f t="shared" si="11"/>
        <v>157.14285714285714</v>
      </c>
      <c r="H96" s="7">
        <f t="shared" si="12"/>
        <v>41.74107142857143</v>
      </c>
      <c r="I96" s="7">
        <f t="shared" si="13"/>
        <v>63.63636363636363</v>
      </c>
      <c r="J96" s="22">
        <v>448</v>
      </c>
      <c r="K96" s="22">
        <v>187</v>
      </c>
      <c r="L96" s="22">
        <v>1195</v>
      </c>
      <c r="M96" s="22">
        <v>154</v>
      </c>
      <c r="N96" s="22">
        <v>98</v>
      </c>
      <c r="P96" s="8"/>
    </row>
    <row r="97" spans="1:16" ht="12.75">
      <c r="A97" s="9">
        <v>48026</v>
      </c>
      <c r="B97" s="6" t="s">
        <v>106</v>
      </c>
      <c r="C97" s="7">
        <f t="shared" si="7"/>
        <v>337.6306620209059</v>
      </c>
      <c r="D97" s="7">
        <f t="shared" si="8"/>
        <v>76.39902676399026</v>
      </c>
      <c r="E97" s="7">
        <f t="shared" si="9"/>
        <v>58.941605839416056</v>
      </c>
      <c r="F97" s="7">
        <f t="shared" si="10"/>
        <v>17.457420924574212</v>
      </c>
      <c r="G97" s="7">
        <f t="shared" si="11"/>
        <v>251.42857142857142</v>
      </c>
      <c r="H97" s="7">
        <f t="shared" si="12"/>
        <v>29.61816305469556</v>
      </c>
      <c r="I97" s="7">
        <f t="shared" si="13"/>
        <v>39.77272727272727</v>
      </c>
      <c r="J97" s="22">
        <v>969</v>
      </c>
      <c r="K97" s="22">
        <v>287</v>
      </c>
      <c r="L97" s="22">
        <v>1644</v>
      </c>
      <c r="M97" s="22">
        <v>264</v>
      </c>
      <c r="N97" s="22">
        <v>105</v>
      </c>
      <c r="P97" s="8"/>
    </row>
    <row r="98" spans="1:16" ht="12.75">
      <c r="A98" s="9">
        <v>48027</v>
      </c>
      <c r="B98" s="6" t="s">
        <v>107</v>
      </c>
      <c r="C98" s="7">
        <f t="shared" si="7"/>
        <v>246.1734693877551</v>
      </c>
      <c r="D98" s="7">
        <f t="shared" si="8"/>
        <v>63.559718969555036</v>
      </c>
      <c r="E98" s="7">
        <f t="shared" si="9"/>
        <v>45.19906323185012</v>
      </c>
      <c r="F98" s="7">
        <f t="shared" si="10"/>
        <v>18.360655737704917</v>
      </c>
      <c r="G98" s="7">
        <f t="shared" si="11"/>
        <v>194.44444444444443</v>
      </c>
      <c r="H98" s="7">
        <f t="shared" si="12"/>
        <v>40.62176165803108</v>
      </c>
      <c r="I98" s="7">
        <f t="shared" si="13"/>
        <v>51.42857142857142</v>
      </c>
      <c r="J98" s="22">
        <v>965</v>
      </c>
      <c r="K98" s="22">
        <v>392</v>
      </c>
      <c r="L98" s="22">
        <v>2135</v>
      </c>
      <c r="M98" s="22">
        <v>280</v>
      </c>
      <c r="N98" s="22">
        <v>144</v>
      </c>
      <c r="P98" s="8"/>
    </row>
    <row r="99" spans="1:16" ht="12.75">
      <c r="A99" s="9">
        <v>48028</v>
      </c>
      <c r="B99" s="6" t="s">
        <v>108</v>
      </c>
      <c r="C99" s="7">
        <f t="shared" si="7"/>
        <v>170.59134107708553</v>
      </c>
      <c r="D99" s="7">
        <f t="shared" si="8"/>
        <v>56.4613859204583</v>
      </c>
      <c r="E99" s="7">
        <f t="shared" si="9"/>
        <v>35.59546105541479</v>
      </c>
      <c r="F99" s="7">
        <f t="shared" si="10"/>
        <v>20.865924865043517</v>
      </c>
      <c r="G99" s="7">
        <f t="shared" si="11"/>
        <v>115.14360313315927</v>
      </c>
      <c r="H99" s="7">
        <f t="shared" si="12"/>
        <v>58.619622407923245</v>
      </c>
      <c r="I99" s="7">
        <f t="shared" si="13"/>
        <v>86.84807256235828</v>
      </c>
      <c r="J99" s="22">
        <v>3231</v>
      </c>
      <c r="K99" s="22">
        <v>1894</v>
      </c>
      <c r="L99" s="22">
        <v>9077</v>
      </c>
      <c r="M99" s="22">
        <v>882</v>
      </c>
      <c r="N99" s="22">
        <v>766</v>
      </c>
      <c r="P99" s="8"/>
    </row>
    <row r="100" spans="1:16" ht="12.75">
      <c r="A100" s="9">
        <v>48030</v>
      </c>
      <c r="B100" s="6" t="s">
        <v>109</v>
      </c>
      <c r="C100" s="7">
        <f t="shared" si="7"/>
        <v>208.85993485342019</v>
      </c>
      <c r="D100" s="7">
        <f t="shared" si="8"/>
        <v>55.72402444757875</v>
      </c>
      <c r="E100" s="7">
        <f t="shared" si="9"/>
        <v>37.68218147625764</v>
      </c>
      <c r="F100" s="7">
        <f t="shared" si="10"/>
        <v>18.04184297132111</v>
      </c>
      <c r="G100" s="7">
        <f t="shared" si="11"/>
        <v>150.1466275659824</v>
      </c>
      <c r="H100" s="7">
        <f t="shared" si="12"/>
        <v>47.87897691827823</v>
      </c>
      <c r="I100" s="7">
        <f t="shared" si="13"/>
        <v>66.6015625</v>
      </c>
      <c r="J100" s="22">
        <v>3206</v>
      </c>
      <c r="K100" s="22">
        <v>1535</v>
      </c>
      <c r="L100" s="22">
        <v>8508</v>
      </c>
      <c r="M100" s="22">
        <v>1024</v>
      </c>
      <c r="N100" s="22">
        <v>682</v>
      </c>
      <c r="P100" s="8"/>
    </row>
    <row r="101" spans="1:16" ht="12.75">
      <c r="A101" s="9">
        <v>48031</v>
      </c>
      <c r="B101" s="6" t="s">
        <v>110</v>
      </c>
      <c r="C101" s="7">
        <f t="shared" si="7"/>
        <v>349.10714285714283</v>
      </c>
      <c r="D101" s="7">
        <f t="shared" si="8"/>
        <v>82.45901639344262</v>
      </c>
      <c r="E101" s="7">
        <f t="shared" si="9"/>
        <v>64.09836065573771</v>
      </c>
      <c r="F101" s="7">
        <f t="shared" si="10"/>
        <v>18.360655737704917</v>
      </c>
      <c r="G101" s="7">
        <f t="shared" si="11"/>
        <v>256.7567567567568</v>
      </c>
      <c r="H101" s="7">
        <f t="shared" si="12"/>
        <v>28.644501278772378</v>
      </c>
      <c r="I101" s="7">
        <f t="shared" si="13"/>
        <v>38.94736842105263</v>
      </c>
      <c r="J101" s="22">
        <v>391</v>
      </c>
      <c r="K101" s="22">
        <v>112</v>
      </c>
      <c r="L101" s="22">
        <v>610</v>
      </c>
      <c r="M101" s="22">
        <v>95</v>
      </c>
      <c r="N101" s="22">
        <v>37</v>
      </c>
      <c r="P101" s="8"/>
    </row>
    <row r="102" spans="1:16" ht="12.75">
      <c r="A102" s="9">
        <v>48032</v>
      </c>
      <c r="B102" s="6" t="s">
        <v>111</v>
      </c>
      <c r="C102" s="7">
        <f t="shared" si="7"/>
        <v>206.39412997903563</v>
      </c>
      <c r="D102" s="7">
        <f t="shared" si="8"/>
        <v>59.87300286767719</v>
      </c>
      <c r="E102" s="7">
        <f t="shared" si="9"/>
        <v>40.331831216714455</v>
      </c>
      <c r="F102" s="7">
        <f t="shared" si="10"/>
        <v>19.54117165096272</v>
      </c>
      <c r="G102" s="7">
        <f t="shared" si="11"/>
        <v>153.24675324675326</v>
      </c>
      <c r="H102" s="7">
        <f t="shared" si="12"/>
        <v>48.45099035043169</v>
      </c>
      <c r="I102" s="7">
        <f t="shared" si="13"/>
        <v>65.2542372881356</v>
      </c>
      <c r="J102" s="22">
        <v>1969</v>
      </c>
      <c r="K102" s="22">
        <v>954</v>
      </c>
      <c r="L102" s="22">
        <v>4882</v>
      </c>
      <c r="M102" s="22">
        <v>590</v>
      </c>
      <c r="N102" s="22">
        <v>385</v>
      </c>
      <c r="P102" s="8"/>
    </row>
    <row r="103" spans="1:16" ht="12.75">
      <c r="A103" s="9">
        <v>48033</v>
      </c>
      <c r="B103" s="6" t="s">
        <v>112</v>
      </c>
      <c r="C103" s="7">
        <f t="shared" si="7"/>
        <v>243.13232830820772</v>
      </c>
      <c r="D103" s="7">
        <f t="shared" si="8"/>
        <v>68.2037622773431</v>
      </c>
      <c r="E103" s="7">
        <f t="shared" si="9"/>
        <v>48.32695188946229</v>
      </c>
      <c r="F103" s="7">
        <f t="shared" si="10"/>
        <v>19.876810387880806</v>
      </c>
      <c r="G103" s="7">
        <f t="shared" si="11"/>
        <v>146.9325153374233</v>
      </c>
      <c r="H103" s="7">
        <f t="shared" si="12"/>
        <v>41.12986565621771</v>
      </c>
      <c r="I103" s="7">
        <f t="shared" si="13"/>
        <v>68.05845511482255</v>
      </c>
      <c r="J103" s="22">
        <v>5806</v>
      </c>
      <c r="K103" s="22">
        <v>2388</v>
      </c>
      <c r="L103" s="22">
        <v>12014</v>
      </c>
      <c r="M103" s="22">
        <v>1437</v>
      </c>
      <c r="N103" s="22">
        <v>978</v>
      </c>
      <c r="P103" s="8"/>
    </row>
    <row r="104" spans="1:16" ht="12.75">
      <c r="A104" s="9">
        <v>48035</v>
      </c>
      <c r="B104" s="6" t="s">
        <v>113</v>
      </c>
      <c r="C104" s="7">
        <f t="shared" si="7"/>
        <v>212.59407927747117</v>
      </c>
      <c r="D104" s="7">
        <f t="shared" si="8"/>
        <v>60.66802999318337</v>
      </c>
      <c r="E104" s="7">
        <f t="shared" si="9"/>
        <v>41.26010322329341</v>
      </c>
      <c r="F104" s="7">
        <f t="shared" si="10"/>
        <v>19.40792676988996</v>
      </c>
      <c r="G104" s="7">
        <f t="shared" si="11"/>
        <v>154.07503234152654</v>
      </c>
      <c r="H104" s="7">
        <f t="shared" si="12"/>
        <v>47.03799858390371</v>
      </c>
      <c r="I104" s="7">
        <f t="shared" si="13"/>
        <v>64.90344248530646</v>
      </c>
      <c r="J104" s="22">
        <v>4237</v>
      </c>
      <c r="K104" s="22">
        <v>1993</v>
      </c>
      <c r="L104" s="22">
        <v>10269</v>
      </c>
      <c r="M104" s="22">
        <v>1191</v>
      </c>
      <c r="N104" s="22">
        <v>773</v>
      </c>
      <c r="P104" s="8"/>
    </row>
    <row r="105" spans="1:16" ht="12.75">
      <c r="A105" s="9">
        <v>48036</v>
      </c>
      <c r="B105" s="6" t="s">
        <v>114</v>
      </c>
      <c r="C105" s="7">
        <f t="shared" si="7"/>
        <v>201.20930232558138</v>
      </c>
      <c r="D105" s="7">
        <f t="shared" si="8"/>
        <v>61.244562133535084</v>
      </c>
      <c r="E105" s="7">
        <f t="shared" si="9"/>
        <v>40.91167013429166</v>
      </c>
      <c r="F105" s="7">
        <f t="shared" si="10"/>
        <v>20.332891999243426</v>
      </c>
      <c r="G105" s="7">
        <f t="shared" si="11"/>
        <v>136.22222222222223</v>
      </c>
      <c r="H105" s="7">
        <f t="shared" si="12"/>
        <v>49.69949144706426</v>
      </c>
      <c r="I105" s="7">
        <f t="shared" si="13"/>
        <v>73.4094616639478</v>
      </c>
      <c r="J105" s="22">
        <v>2163</v>
      </c>
      <c r="K105" s="22">
        <v>1075</v>
      </c>
      <c r="L105" s="22">
        <v>5287</v>
      </c>
      <c r="M105" s="22">
        <v>613</v>
      </c>
      <c r="N105" s="22">
        <v>450</v>
      </c>
      <c r="P105" s="8"/>
    </row>
    <row r="106" spans="1:16" ht="12.75">
      <c r="A106" s="9">
        <v>48037</v>
      </c>
      <c r="B106" s="6" t="s">
        <v>115</v>
      </c>
      <c r="C106" s="7">
        <f t="shared" si="7"/>
        <v>255.718085106383</v>
      </c>
      <c r="D106" s="7">
        <f t="shared" si="8"/>
        <v>60.31567080045096</v>
      </c>
      <c r="E106" s="7">
        <f t="shared" si="9"/>
        <v>43.35963923337091</v>
      </c>
      <c r="F106" s="7">
        <f t="shared" si="10"/>
        <v>16.956031567080046</v>
      </c>
      <c r="G106" s="7">
        <f t="shared" si="11"/>
        <v>153.89048991354466</v>
      </c>
      <c r="H106" s="7">
        <f t="shared" si="12"/>
        <v>39.1055642225689</v>
      </c>
      <c r="I106" s="7">
        <f t="shared" si="13"/>
        <v>64.9812734082397</v>
      </c>
      <c r="J106" s="22">
        <v>1923</v>
      </c>
      <c r="K106" s="22">
        <v>752</v>
      </c>
      <c r="L106" s="22">
        <v>4435</v>
      </c>
      <c r="M106" s="22">
        <v>534</v>
      </c>
      <c r="N106" s="22">
        <v>347</v>
      </c>
      <c r="P106" s="8"/>
    </row>
    <row r="107" spans="1:16" ht="12.75">
      <c r="A107" s="9">
        <v>48038</v>
      </c>
      <c r="B107" s="6" t="s">
        <v>116</v>
      </c>
      <c r="C107" s="7">
        <f t="shared" si="7"/>
        <v>242.56756756756758</v>
      </c>
      <c r="D107" s="7">
        <f t="shared" si="8"/>
        <v>66.56903343096657</v>
      </c>
      <c r="E107" s="7">
        <f t="shared" si="9"/>
        <v>47.13665286334714</v>
      </c>
      <c r="F107" s="7">
        <f t="shared" si="10"/>
        <v>19.432380567619433</v>
      </c>
      <c r="G107" s="7">
        <f t="shared" si="11"/>
        <v>154.33168316831683</v>
      </c>
      <c r="H107" s="7">
        <f t="shared" si="12"/>
        <v>41.22562674094708</v>
      </c>
      <c r="I107" s="7">
        <f t="shared" si="13"/>
        <v>64.79550922213312</v>
      </c>
      <c r="J107" s="22">
        <v>4667</v>
      </c>
      <c r="K107" s="22">
        <v>1924</v>
      </c>
      <c r="L107" s="22">
        <v>9901</v>
      </c>
      <c r="M107" s="22">
        <v>1247</v>
      </c>
      <c r="N107" s="22">
        <v>808</v>
      </c>
      <c r="P107" s="8"/>
    </row>
    <row r="108" spans="1:16" ht="12.75">
      <c r="A108" s="9">
        <v>48039</v>
      </c>
      <c r="B108" s="6" t="s">
        <v>117</v>
      </c>
      <c r="C108" s="7">
        <f t="shared" si="7"/>
        <v>342.5531914893617</v>
      </c>
      <c r="D108" s="7">
        <f t="shared" si="8"/>
        <v>65.51181102362204</v>
      </c>
      <c r="E108" s="7">
        <f t="shared" si="9"/>
        <v>50.70866141732283</v>
      </c>
      <c r="F108" s="7">
        <f t="shared" si="10"/>
        <v>14.803149606299213</v>
      </c>
      <c r="G108" s="7">
        <f t="shared" si="11"/>
        <v>275</v>
      </c>
      <c r="H108" s="7">
        <f t="shared" si="12"/>
        <v>29.19254658385093</v>
      </c>
      <c r="I108" s="7">
        <f t="shared" si="13"/>
        <v>36.36363636363637</v>
      </c>
      <c r="J108" s="22">
        <v>322</v>
      </c>
      <c r="K108" s="22">
        <v>94</v>
      </c>
      <c r="L108" s="22">
        <v>635</v>
      </c>
      <c r="M108" s="22">
        <v>99</v>
      </c>
      <c r="N108" s="22">
        <v>36</v>
      </c>
      <c r="P108" s="8"/>
    </row>
    <row r="109" spans="1:16" ht="12.75">
      <c r="A109" s="9">
        <v>48041</v>
      </c>
      <c r="B109" s="6" t="s">
        <v>118</v>
      </c>
      <c r="C109" s="7">
        <f t="shared" si="7"/>
        <v>243.9795197740113</v>
      </c>
      <c r="D109" s="7">
        <f t="shared" si="8"/>
        <v>64.90871535181236</v>
      </c>
      <c r="E109" s="7">
        <f t="shared" si="9"/>
        <v>46.03877931769723</v>
      </c>
      <c r="F109" s="7">
        <f t="shared" si="10"/>
        <v>18.86993603411514</v>
      </c>
      <c r="G109" s="7">
        <f t="shared" si="11"/>
        <v>133.6889618383258</v>
      </c>
      <c r="H109" s="7">
        <f t="shared" si="12"/>
        <v>40.98704681959621</v>
      </c>
      <c r="I109" s="7">
        <f t="shared" si="13"/>
        <v>74.80049109883365</v>
      </c>
      <c r="J109" s="22">
        <v>13819</v>
      </c>
      <c r="K109" s="22">
        <v>5664</v>
      </c>
      <c r="L109" s="22">
        <v>30016</v>
      </c>
      <c r="M109" s="22">
        <v>3258</v>
      </c>
      <c r="N109" s="22">
        <v>2437</v>
      </c>
      <c r="P109" s="8"/>
    </row>
    <row r="110" spans="1:16" ht="12.75">
      <c r="A110" s="9">
        <v>48053</v>
      </c>
      <c r="B110" s="6" t="s">
        <v>119</v>
      </c>
      <c r="C110" s="7">
        <f t="shared" si="7"/>
        <v>206.87022900763358</v>
      </c>
      <c r="D110" s="7">
        <f t="shared" si="8"/>
        <v>58.222514812376566</v>
      </c>
      <c r="E110" s="7">
        <f t="shared" si="9"/>
        <v>39.24950625411455</v>
      </c>
      <c r="F110" s="7">
        <f t="shared" si="10"/>
        <v>18.973008558262013</v>
      </c>
      <c r="G110" s="7">
        <f t="shared" si="11"/>
        <v>155.09181969949915</v>
      </c>
      <c r="H110" s="7">
        <f t="shared" si="12"/>
        <v>48.33948339483395</v>
      </c>
      <c r="I110" s="7">
        <f t="shared" si="13"/>
        <v>64.47793326157158</v>
      </c>
      <c r="J110" s="22">
        <v>2981</v>
      </c>
      <c r="K110" s="22">
        <v>1441</v>
      </c>
      <c r="L110" s="22">
        <v>7595</v>
      </c>
      <c r="M110" s="22">
        <v>929</v>
      </c>
      <c r="N110" s="22">
        <v>599</v>
      </c>
      <c r="P110" s="8"/>
    </row>
    <row r="111" spans="1:16" ht="12.75">
      <c r="A111" s="9">
        <v>48043</v>
      </c>
      <c r="B111" s="6" t="s">
        <v>120</v>
      </c>
      <c r="C111" s="7">
        <f t="shared" si="7"/>
        <v>219.8587523120901</v>
      </c>
      <c r="D111" s="7">
        <f t="shared" si="8"/>
        <v>63.67622937100391</v>
      </c>
      <c r="E111" s="7">
        <f t="shared" si="9"/>
        <v>43.768620493422155</v>
      </c>
      <c r="F111" s="7">
        <f t="shared" si="10"/>
        <v>19.90760887758176</v>
      </c>
      <c r="G111" s="7">
        <f t="shared" si="11"/>
        <v>138.96049896049897</v>
      </c>
      <c r="H111" s="7">
        <f t="shared" si="12"/>
        <v>45.48374760994264</v>
      </c>
      <c r="I111" s="7">
        <f t="shared" si="13"/>
        <v>71.96289646918012</v>
      </c>
      <c r="J111" s="22">
        <v>13075</v>
      </c>
      <c r="K111" s="22">
        <v>5947</v>
      </c>
      <c r="L111" s="22">
        <v>29873</v>
      </c>
      <c r="M111" s="22">
        <v>3342</v>
      </c>
      <c r="N111" s="22">
        <v>2405</v>
      </c>
      <c r="P111" s="8"/>
    </row>
    <row r="112" spans="1:16" ht="12.75">
      <c r="A112" s="9">
        <v>48044</v>
      </c>
      <c r="B112" s="6" t="s">
        <v>121</v>
      </c>
      <c r="C112" s="7">
        <f t="shared" si="7"/>
        <v>163.60015929908403</v>
      </c>
      <c r="D112" s="7">
        <f t="shared" si="8"/>
        <v>53.8130081300813</v>
      </c>
      <c r="E112" s="7">
        <f t="shared" si="9"/>
        <v>33.39837398373984</v>
      </c>
      <c r="F112" s="7">
        <f t="shared" si="10"/>
        <v>20.414634146341463</v>
      </c>
      <c r="G112" s="7">
        <f t="shared" si="11"/>
        <v>109.53757225433527</v>
      </c>
      <c r="H112" s="7">
        <f t="shared" si="12"/>
        <v>61.12463485881208</v>
      </c>
      <c r="I112" s="7">
        <f t="shared" si="13"/>
        <v>91.2928759894459</v>
      </c>
      <c r="J112" s="22">
        <v>4108</v>
      </c>
      <c r="K112" s="22">
        <v>2511</v>
      </c>
      <c r="L112" s="22">
        <v>12300</v>
      </c>
      <c r="M112" s="22">
        <v>1137</v>
      </c>
      <c r="N112" s="22">
        <v>1038</v>
      </c>
      <c r="P112" s="8"/>
    </row>
    <row r="113" spans="1:16" ht="12.75">
      <c r="A113" s="9">
        <v>48046</v>
      </c>
      <c r="B113" s="6" t="s">
        <v>122</v>
      </c>
      <c r="C113" s="7">
        <f t="shared" si="7"/>
        <v>239.59044368600684</v>
      </c>
      <c r="D113" s="7">
        <f t="shared" si="8"/>
        <v>62.5196355639334</v>
      </c>
      <c r="E113" s="7">
        <f t="shared" si="9"/>
        <v>44.10933081998115</v>
      </c>
      <c r="F113" s="7">
        <f t="shared" si="10"/>
        <v>18.410304743952246</v>
      </c>
      <c r="G113" s="7">
        <f t="shared" si="11"/>
        <v>195.04504504504504</v>
      </c>
      <c r="H113" s="7">
        <f t="shared" si="12"/>
        <v>41.73789173789174</v>
      </c>
      <c r="I113" s="7">
        <f t="shared" si="13"/>
        <v>51.27020785219399</v>
      </c>
      <c r="J113" s="22">
        <v>1404</v>
      </c>
      <c r="K113" s="22">
        <v>586</v>
      </c>
      <c r="L113" s="22">
        <v>3183</v>
      </c>
      <c r="M113" s="22">
        <v>433</v>
      </c>
      <c r="N113" s="22">
        <v>222</v>
      </c>
      <c r="P113" s="8"/>
    </row>
    <row r="114" spans="1:16" ht="12.75">
      <c r="A114" s="9">
        <v>48049</v>
      </c>
      <c r="B114" s="6" t="s">
        <v>123</v>
      </c>
      <c r="C114" s="7">
        <f t="shared" si="7"/>
        <v>212.90661070304301</v>
      </c>
      <c r="D114" s="7">
        <f t="shared" si="8"/>
        <v>58.99109792284867</v>
      </c>
      <c r="E114" s="7">
        <f t="shared" si="9"/>
        <v>40.138476755687435</v>
      </c>
      <c r="F114" s="7">
        <f t="shared" si="10"/>
        <v>18.852621167161228</v>
      </c>
      <c r="G114" s="7">
        <f t="shared" si="11"/>
        <v>152.3573200992556</v>
      </c>
      <c r="H114" s="7">
        <f t="shared" si="12"/>
        <v>46.96895022178413</v>
      </c>
      <c r="I114" s="7">
        <f t="shared" si="13"/>
        <v>65.63517915309446</v>
      </c>
      <c r="J114" s="22">
        <v>2029</v>
      </c>
      <c r="K114" s="22">
        <v>953</v>
      </c>
      <c r="L114" s="22">
        <v>5055</v>
      </c>
      <c r="M114" s="22">
        <v>614</v>
      </c>
      <c r="N114" s="22">
        <v>403</v>
      </c>
      <c r="O114" s="8"/>
      <c r="P114" s="8"/>
    </row>
    <row r="115" spans="1:16" ht="12.75">
      <c r="A115" s="9">
        <v>48050</v>
      </c>
      <c r="B115" s="6" t="s">
        <v>124</v>
      </c>
      <c r="C115" s="7">
        <f t="shared" si="7"/>
        <v>224.222086638194</v>
      </c>
      <c r="D115" s="7">
        <f t="shared" si="8"/>
        <v>58.05746749699552</v>
      </c>
      <c r="E115" s="7">
        <f t="shared" si="9"/>
        <v>40.15077023926582</v>
      </c>
      <c r="F115" s="7">
        <f t="shared" si="10"/>
        <v>17.906697257729707</v>
      </c>
      <c r="G115" s="7">
        <f t="shared" si="11"/>
        <v>144.70752089136488</v>
      </c>
      <c r="H115" s="7">
        <f t="shared" si="12"/>
        <v>44.59863945578231</v>
      </c>
      <c r="I115" s="7">
        <f t="shared" si="13"/>
        <v>69.10490856592878</v>
      </c>
      <c r="J115" s="22">
        <v>3675</v>
      </c>
      <c r="K115" s="22">
        <v>1639</v>
      </c>
      <c r="L115" s="22">
        <v>9153</v>
      </c>
      <c r="M115" s="22">
        <v>1039</v>
      </c>
      <c r="N115" s="22">
        <v>718</v>
      </c>
      <c r="O115" s="8"/>
      <c r="P115" s="8"/>
    </row>
    <row r="116" spans="1:16" ht="12.75">
      <c r="A116" s="9">
        <v>49001</v>
      </c>
      <c r="B116" s="6" t="s">
        <v>125</v>
      </c>
      <c r="C116" s="7">
        <f t="shared" si="7"/>
        <v>237.0879120879121</v>
      </c>
      <c r="D116" s="7">
        <f t="shared" si="8"/>
        <v>62.7942681678608</v>
      </c>
      <c r="E116" s="7">
        <f t="shared" si="9"/>
        <v>44.16581371545548</v>
      </c>
      <c r="F116" s="7">
        <f t="shared" si="10"/>
        <v>18.62845445240532</v>
      </c>
      <c r="G116" s="7">
        <f t="shared" si="11"/>
        <v>189.0625</v>
      </c>
      <c r="H116" s="7">
        <f t="shared" si="12"/>
        <v>42.17844727694091</v>
      </c>
      <c r="I116" s="7">
        <f t="shared" si="13"/>
        <v>52.892561983471076</v>
      </c>
      <c r="J116" s="22">
        <v>863</v>
      </c>
      <c r="K116" s="22">
        <v>364</v>
      </c>
      <c r="L116" s="22">
        <v>1954</v>
      </c>
      <c r="M116" s="22">
        <v>242</v>
      </c>
      <c r="N116" s="22">
        <v>128</v>
      </c>
      <c r="O116" s="8"/>
      <c r="P116" s="8"/>
    </row>
    <row r="117" spans="1:16" ht="12.75">
      <c r="A117" s="9">
        <v>49002</v>
      </c>
      <c r="B117" s="6" t="s">
        <v>126</v>
      </c>
      <c r="C117" s="7">
        <f t="shared" si="7"/>
        <v>295.6730769230769</v>
      </c>
      <c r="D117" s="7">
        <f t="shared" si="8"/>
        <v>65.6387079622491</v>
      </c>
      <c r="E117" s="7">
        <f t="shared" si="9"/>
        <v>49.049581284062214</v>
      </c>
      <c r="F117" s="7">
        <f t="shared" si="10"/>
        <v>16.589126678186894</v>
      </c>
      <c r="G117" s="7">
        <f t="shared" si="11"/>
        <v>168.89692585895116</v>
      </c>
      <c r="H117" s="7">
        <f t="shared" si="12"/>
        <v>33.82113821138211</v>
      </c>
      <c r="I117" s="7">
        <f t="shared" si="13"/>
        <v>59.20770877944326</v>
      </c>
      <c r="J117" s="22">
        <v>3690</v>
      </c>
      <c r="K117" s="22">
        <v>1248</v>
      </c>
      <c r="L117" s="22">
        <v>7523</v>
      </c>
      <c r="M117" s="22">
        <v>934</v>
      </c>
      <c r="N117" s="22">
        <v>553</v>
      </c>
      <c r="O117" s="8"/>
      <c r="P117" s="8"/>
    </row>
    <row r="118" spans="1:16" ht="12.75">
      <c r="A118" s="9">
        <v>49003</v>
      </c>
      <c r="B118" s="6" t="s">
        <v>127</v>
      </c>
      <c r="C118" s="7">
        <f t="shared" si="7"/>
        <v>227.89373814041744</v>
      </c>
      <c r="D118" s="7">
        <f t="shared" si="8"/>
        <v>57.7347143334447</v>
      </c>
      <c r="E118" s="7">
        <f t="shared" si="9"/>
        <v>40.12696291346475</v>
      </c>
      <c r="F118" s="7">
        <f t="shared" si="10"/>
        <v>17.60775141997995</v>
      </c>
      <c r="G118" s="7">
        <f t="shared" si="11"/>
        <v>175.98039215686273</v>
      </c>
      <c r="H118" s="7">
        <f t="shared" si="12"/>
        <v>43.88009991673606</v>
      </c>
      <c r="I118" s="7">
        <f t="shared" si="13"/>
        <v>56.824512534818936</v>
      </c>
      <c r="J118" s="22">
        <v>1201</v>
      </c>
      <c r="K118" s="22">
        <v>527</v>
      </c>
      <c r="L118" s="22">
        <v>2993</v>
      </c>
      <c r="M118" s="22">
        <v>359</v>
      </c>
      <c r="N118" s="22">
        <v>204</v>
      </c>
      <c r="O118" s="8"/>
      <c r="P118" s="8"/>
    </row>
    <row r="119" spans="1:16" ht="12.75">
      <c r="A119" s="9">
        <v>49004</v>
      </c>
      <c r="B119" s="6" t="s">
        <v>128</v>
      </c>
      <c r="C119" s="7">
        <f t="shared" si="7"/>
        <v>219.86301369863014</v>
      </c>
      <c r="D119" s="7">
        <f t="shared" si="8"/>
        <v>55.88352612684483</v>
      </c>
      <c r="E119" s="7">
        <f t="shared" si="9"/>
        <v>38.412445153570005</v>
      </c>
      <c r="F119" s="7">
        <f t="shared" si="10"/>
        <v>17.47108097327483</v>
      </c>
      <c r="G119" s="7">
        <f t="shared" si="11"/>
        <v>173.0769230769231</v>
      </c>
      <c r="H119" s="7">
        <f t="shared" si="12"/>
        <v>45.482866043613704</v>
      </c>
      <c r="I119" s="7">
        <f t="shared" si="13"/>
        <v>57.77777777777777</v>
      </c>
      <c r="J119" s="22">
        <v>963</v>
      </c>
      <c r="K119" s="22">
        <v>438</v>
      </c>
      <c r="L119" s="22">
        <v>2507</v>
      </c>
      <c r="M119" s="22">
        <v>315</v>
      </c>
      <c r="N119" s="22">
        <v>182</v>
      </c>
      <c r="O119" s="8"/>
      <c r="P119" s="8"/>
    </row>
    <row r="120" spans="1:16" ht="12.75">
      <c r="A120" s="9">
        <v>49005</v>
      </c>
      <c r="B120" s="6" t="s">
        <v>129</v>
      </c>
      <c r="C120" s="7">
        <f t="shared" si="7"/>
        <v>570</v>
      </c>
      <c r="D120" s="7">
        <f t="shared" si="8"/>
        <v>56.779661016949156</v>
      </c>
      <c r="E120" s="7">
        <f t="shared" si="9"/>
        <v>48.30508474576271</v>
      </c>
      <c r="F120" s="7">
        <f t="shared" si="10"/>
        <v>8.47457627118644</v>
      </c>
      <c r="G120" s="7">
        <f t="shared" si="11"/>
        <v>327.2727272727273</v>
      </c>
      <c r="H120" s="7">
        <f t="shared" si="12"/>
        <v>17.543859649122805</v>
      </c>
      <c r="I120" s="7">
        <f t="shared" si="13"/>
        <v>30.555555555555557</v>
      </c>
      <c r="J120" s="22">
        <v>114</v>
      </c>
      <c r="K120" s="22">
        <v>20</v>
      </c>
      <c r="L120" s="22">
        <v>236</v>
      </c>
      <c r="M120" s="22">
        <v>36</v>
      </c>
      <c r="N120" s="22">
        <v>11</v>
      </c>
      <c r="O120" s="8"/>
      <c r="P120" s="8"/>
    </row>
    <row r="121" spans="1:16" ht="12.75">
      <c r="A121" s="9">
        <v>49006</v>
      </c>
      <c r="B121" s="6" t="s">
        <v>130</v>
      </c>
      <c r="C121" s="7">
        <f t="shared" si="7"/>
        <v>227.49273959341724</v>
      </c>
      <c r="D121" s="7">
        <f t="shared" si="8"/>
        <v>63.02160953800298</v>
      </c>
      <c r="E121" s="7">
        <f t="shared" si="9"/>
        <v>43.7779433681073</v>
      </c>
      <c r="F121" s="7">
        <f t="shared" si="10"/>
        <v>19.24366616989568</v>
      </c>
      <c r="G121" s="7">
        <f t="shared" si="11"/>
        <v>170</v>
      </c>
      <c r="H121" s="7">
        <f t="shared" si="12"/>
        <v>43.95744680851064</v>
      </c>
      <c r="I121" s="7">
        <f t="shared" si="13"/>
        <v>58.82352941176471</v>
      </c>
      <c r="J121" s="22">
        <v>2350</v>
      </c>
      <c r="K121" s="22">
        <v>1033</v>
      </c>
      <c r="L121" s="22">
        <v>5368</v>
      </c>
      <c r="M121" s="22">
        <v>646</v>
      </c>
      <c r="N121" s="22">
        <v>380</v>
      </c>
      <c r="O121" s="8"/>
      <c r="P121" s="8"/>
    </row>
    <row r="122" spans="1:16" ht="12.75">
      <c r="A122" s="9">
        <v>49007</v>
      </c>
      <c r="B122" s="6" t="s">
        <v>131</v>
      </c>
      <c r="C122" s="7">
        <f t="shared" si="7"/>
        <v>234.02565668906536</v>
      </c>
      <c r="D122" s="7">
        <f t="shared" si="8"/>
        <v>64.21986023841681</v>
      </c>
      <c r="E122" s="7">
        <f t="shared" si="9"/>
        <v>44.99383404780081</v>
      </c>
      <c r="F122" s="7">
        <f t="shared" si="10"/>
        <v>19.226026190616007</v>
      </c>
      <c r="G122" s="7">
        <f t="shared" si="11"/>
        <v>161.61137440758293</v>
      </c>
      <c r="H122" s="7">
        <f t="shared" si="12"/>
        <v>42.73035760897938</v>
      </c>
      <c r="I122" s="7">
        <f t="shared" si="13"/>
        <v>61.87683284457478</v>
      </c>
      <c r="J122" s="22">
        <v>7662</v>
      </c>
      <c r="K122" s="22">
        <v>3274</v>
      </c>
      <c r="L122" s="22">
        <v>17029</v>
      </c>
      <c r="M122" s="22">
        <v>2046</v>
      </c>
      <c r="N122" s="22">
        <v>1266</v>
      </c>
      <c r="O122" s="8"/>
      <c r="P122" s="8"/>
    </row>
    <row r="123" spans="1:16" ht="12.75">
      <c r="A123" s="9">
        <v>49008</v>
      </c>
      <c r="B123" s="6" t="s">
        <v>132</v>
      </c>
      <c r="C123" s="7">
        <f t="shared" si="7"/>
        <v>210.50779286073404</v>
      </c>
      <c r="D123" s="7">
        <f t="shared" si="8"/>
        <v>60.997530864197536</v>
      </c>
      <c r="E123" s="7">
        <f t="shared" si="9"/>
        <v>41.35308641975309</v>
      </c>
      <c r="F123" s="7">
        <f t="shared" si="10"/>
        <v>19.644444444444446</v>
      </c>
      <c r="G123" s="7">
        <f t="shared" si="11"/>
        <v>144.801026957638</v>
      </c>
      <c r="H123" s="7">
        <f t="shared" si="12"/>
        <v>47.50417960353475</v>
      </c>
      <c r="I123" s="7">
        <f t="shared" si="13"/>
        <v>69.06028368794325</v>
      </c>
      <c r="J123" s="22">
        <v>4187</v>
      </c>
      <c r="K123" s="22">
        <v>1989</v>
      </c>
      <c r="L123" s="22">
        <v>10125</v>
      </c>
      <c r="M123" s="22">
        <v>1128</v>
      </c>
      <c r="N123" s="22">
        <v>779</v>
      </c>
      <c r="O123" s="8"/>
      <c r="P123" s="8"/>
    </row>
    <row r="124" spans="1:16" ht="12.75">
      <c r="A124" s="9">
        <v>49009</v>
      </c>
      <c r="B124" s="6" t="s">
        <v>133</v>
      </c>
      <c r="C124" s="7">
        <f t="shared" si="7"/>
        <v>238.7002909796314</v>
      </c>
      <c r="D124" s="7">
        <f t="shared" si="8"/>
        <v>62.822371554050484</v>
      </c>
      <c r="E124" s="7">
        <f t="shared" si="9"/>
        <v>44.274300227525266</v>
      </c>
      <c r="F124" s="7">
        <f t="shared" si="10"/>
        <v>18.54807132652521</v>
      </c>
      <c r="G124" s="7">
        <f t="shared" si="11"/>
        <v>153.69806094182826</v>
      </c>
      <c r="H124" s="7">
        <f t="shared" si="12"/>
        <v>41.89353921170256</v>
      </c>
      <c r="I124" s="7">
        <f t="shared" si="13"/>
        <v>65.06262953951519</v>
      </c>
      <c r="J124" s="22">
        <v>41837</v>
      </c>
      <c r="K124" s="22">
        <v>17527</v>
      </c>
      <c r="L124" s="22">
        <v>94495</v>
      </c>
      <c r="M124" s="22">
        <v>11097</v>
      </c>
      <c r="N124" s="22">
        <v>7220</v>
      </c>
      <c r="O124" s="8"/>
      <c r="P124" s="8"/>
    </row>
    <row r="125" spans="1:16" ht="12.75">
      <c r="A125" s="9">
        <v>49010</v>
      </c>
      <c r="B125" s="6" t="s">
        <v>134</v>
      </c>
      <c r="C125" s="7">
        <f t="shared" si="7"/>
        <v>348.9010989010989</v>
      </c>
      <c r="D125" s="7">
        <f t="shared" si="8"/>
        <v>66.74836601307189</v>
      </c>
      <c r="E125" s="7">
        <f t="shared" si="9"/>
        <v>51.87908496732027</v>
      </c>
      <c r="F125" s="7">
        <f t="shared" si="10"/>
        <v>14.869281045751634</v>
      </c>
      <c r="G125" s="7">
        <f t="shared" si="11"/>
        <v>260.8695652173913</v>
      </c>
      <c r="H125" s="7">
        <f t="shared" si="12"/>
        <v>28.661417322834648</v>
      </c>
      <c r="I125" s="7">
        <f t="shared" si="13"/>
        <v>38.333333333333336</v>
      </c>
      <c r="J125" s="22">
        <v>635</v>
      </c>
      <c r="K125" s="22">
        <v>182</v>
      </c>
      <c r="L125" s="22">
        <v>1224</v>
      </c>
      <c r="M125" s="22">
        <v>180</v>
      </c>
      <c r="N125" s="22">
        <v>69</v>
      </c>
      <c r="O125" s="8"/>
      <c r="P125" s="8"/>
    </row>
    <row r="126" spans="1:16" ht="12.75">
      <c r="A126" s="9">
        <v>49011</v>
      </c>
      <c r="B126" s="6" t="s">
        <v>135</v>
      </c>
      <c r="C126" s="7">
        <f t="shared" si="7"/>
        <v>342.7710843373494</v>
      </c>
      <c r="D126" s="7">
        <f t="shared" si="8"/>
        <v>64.36077057793345</v>
      </c>
      <c r="E126" s="7">
        <f t="shared" si="9"/>
        <v>49.82486865148862</v>
      </c>
      <c r="F126" s="7">
        <f t="shared" si="10"/>
        <v>14.535901926444833</v>
      </c>
      <c r="G126" s="7">
        <f t="shared" si="11"/>
        <v>223.80952380952382</v>
      </c>
      <c r="H126" s="7">
        <f t="shared" si="12"/>
        <v>29.173989455184536</v>
      </c>
      <c r="I126" s="7">
        <f t="shared" si="13"/>
        <v>44.680851063829785</v>
      </c>
      <c r="J126" s="22">
        <v>569</v>
      </c>
      <c r="K126" s="22">
        <v>166</v>
      </c>
      <c r="L126" s="22">
        <v>1142</v>
      </c>
      <c r="M126" s="22">
        <v>141</v>
      </c>
      <c r="N126" s="22">
        <v>63</v>
      </c>
      <c r="O126" s="8"/>
      <c r="P126" s="8"/>
    </row>
    <row r="127" spans="1:16" ht="12.75">
      <c r="A127" s="9">
        <v>49012</v>
      </c>
      <c r="B127" s="6" t="s">
        <v>136</v>
      </c>
      <c r="C127" s="7">
        <f t="shared" si="7"/>
        <v>318.39847473784556</v>
      </c>
      <c r="D127" s="7">
        <f t="shared" si="8"/>
        <v>68.68544600938968</v>
      </c>
      <c r="E127" s="7">
        <f t="shared" si="9"/>
        <v>52.26917057902973</v>
      </c>
      <c r="F127" s="7">
        <f t="shared" si="10"/>
        <v>16.416275430359935</v>
      </c>
      <c r="G127" s="7">
        <f t="shared" si="11"/>
        <v>161.44827586206895</v>
      </c>
      <c r="H127" s="7">
        <f t="shared" si="12"/>
        <v>31.407185628742518</v>
      </c>
      <c r="I127" s="7">
        <f t="shared" si="13"/>
        <v>61.939342161469455</v>
      </c>
      <c r="J127" s="22">
        <v>10020</v>
      </c>
      <c r="K127" s="22">
        <v>3147</v>
      </c>
      <c r="L127" s="22">
        <v>19170</v>
      </c>
      <c r="M127" s="22">
        <v>2341</v>
      </c>
      <c r="N127" s="22">
        <v>1450</v>
      </c>
      <c r="O127" s="8"/>
      <c r="P127" s="8"/>
    </row>
    <row r="128" spans="1:16" ht="12.75">
      <c r="A128" s="9">
        <v>49013</v>
      </c>
      <c r="B128" s="6" t="s">
        <v>137</v>
      </c>
      <c r="C128" s="7">
        <f t="shared" si="7"/>
        <v>207.10526315789474</v>
      </c>
      <c r="D128" s="7">
        <f t="shared" si="8"/>
        <v>47.28525121555916</v>
      </c>
      <c r="E128" s="7">
        <f t="shared" si="9"/>
        <v>31.888168557536467</v>
      </c>
      <c r="F128" s="7">
        <f t="shared" si="10"/>
        <v>15.39708265802269</v>
      </c>
      <c r="G128" s="7">
        <f t="shared" si="11"/>
        <v>175.14450867052022</v>
      </c>
      <c r="H128" s="7">
        <f t="shared" si="12"/>
        <v>48.284625158831</v>
      </c>
      <c r="I128" s="7">
        <f t="shared" si="13"/>
        <v>57.0957095709571</v>
      </c>
      <c r="J128" s="22">
        <v>787</v>
      </c>
      <c r="K128" s="22">
        <v>380</v>
      </c>
      <c r="L128" s="22">
        <v>2468</v>
      </c>
      <c r="M128" s="22">
        <v>303</v>
      </c>
      <c r="N128" s="22">
        <v>173</v>
      </c>
      <c r="O128" s="8"/>
      <c r="P128" s="8"/>
    </row>
    <row r="129" spans="1:16" ht="12.75">
      <c r="A129" s="9">
        <v>49014</v>
      </c>
      <c r="B129" s="6" t="s">
        <v>138</v>
      </c>
      <c r="C129" s="7">
        <f t="shared" si="7"/>
        <v>228.8519637462236</v>
      </c>
      <c r="D129" s="7">
        <f t="shared" si="8"/>
        <v>58.309896879603585</v>
      </c>
      <c r="E129" s="7">
        <f t="shared" si="9"/>
        <v>40.578545600642826</v>
      </c>
      <c r="F129" s="7">
        <f t="shared" si="10"/>
        <v>17.731351278960762</v>
      </c>
      <c r="G129" s="7">
        <f t="shared" si="11"/>
        <v>166.7304015296367</v>
      </c>
      <c r="H129" s="7">
        <f t="shared" si="12"/>
        <v>43.696369636963695</v>
      </c>
      <c r="I129" s="7">
        <f t="shared" si="13"/>
        <v>59.977064220183486</v>
      </c>
      <c r="J129" s="22">
        <v>3030</v>
      </c>
      <c r="K129" s="22">
        <v>1324</v>
      </c>
      <c r="L129" s="22">
        <v>7467</v>
      </c>
      <c r="M129" s="22">
        <v>872</v>
      </c>
      <c r="N129" s="22">
        <v>523</v>
      </c>
      <c r="O129" s="8"/>
      <c r="P129" s="8"/>
    </row>
    <row r="130" spans="1:16" ht="12.75">
      <c r="A130" s="9">
        <v>49021</v>
      </c>
      <c r="B130" s="6" t="s">
        <v>139</v>
      </c>
      <c r="C130" s="7">
        <f t="shared" si="7"/>
        <v>332.67973856209153</v>
      </c>
      <c r="D130" s="7">
        <f t="shared" si="8"/>
        <v>65.41501976284584</v>
      </c>
      <c r="E130" s="7">
        <f t="shared" si="9"/>
        <v>50.29644268774703</v>
      </c>
      <c r="F130" s="7">
        <f t="shared" si="10"/>
        <v>15.118577075098813</v>
      </c>
      <c r="G130" s="7">
        <f t="shared" si="11"/>
        <v>241.7391304347826</v>
      </c>
      <c r="H130" s="7">
        <f t="shared" si="12"/>
        <v>30.05893909626719</v>
      </c>
      <c r="I130" s="7">
        <f t="shared" si="13"/>
        <v>41.36690647482014</v>
      </c>
      <c r="J130" s="22">
        <v>1018</v>
      </c>
      <c r="K130" s="22">
        <v>306</v>
      </c>
      <c r="L130" s="22">
        <v>2024</v>
      </c>
      <c r="M130" s="22">
        <v>278</v>
      </c>
      <c r="N130" s="22">
        <v>115</v>
      </c>
      <c r="O130" s="8"/>
      <c r="P130" s="8"/>
    </row>
    <row r="131" spans="1:16" ht="12.75">
      <c r="A131" s="9">
        <v>49017</v>
      </c>
      <c r="B131" s="6" t="s">
        <v>140</v>
      </c>
      <c r="C131" s="7">
        <f t="shared" si="7"/>
        <v>286.35179153094464</v>
      </c>
      <c r="D131" s="7">
        <f t="shared" si="8"/>
        <v>64.94196233026719</v>
      </c>
      <c r="E131" s="7">
        <f t="shared" si="9"/>
        <v>48.1329391151993</v>
      </c>
      <c r="F131" s="7">
        <f t="shared" si="10"/>
        <v>16.809023215067892</v>
      </c>
      <c r="G131" s="7">
        <f t="shared" si="11"/>
        <v>180.47058823529412</v>
      </c>
      <c r="H131" s="7">
        <f t="shared" si="12"/>
        <v>34.92207939938574</v>
      </c>
      <c r="I131" s="7">
        <f t="shared" si="13"/>
        <v>55.41069100391134</v>
      </c>
      <c r="J131" s="22">
        <v>8791</v>
      </c>
      <c r="K131" s="22">
        <v>3070</v>
      </c>
      <c r="L131" s="22">
        <v>18264</v>
      </c>
      <c r="M131" s="22">
        <v>2301</v>
      </c>
      <c r="N131" s="22">
        <v>1275</v>
      </c>
      <c r="O131" s="8"/>
      <c r="P131" s="8"/>
    </row>
    <row r="132" spans="1:16" ht="12.75">
      <c r="A132" s="9">
        <v>49018</v>
      </c>
      <c r="B132" s="6" t="s">
        <v>141</v>
      </c>
      <c r="C132" s="7">
        <f t="shared" si="7"/>
        <v>321.37404580152673</v>
      </c>
      <c r="D132" s="7">
        <f t="shared" si="8"/>
        <v>74.39353099730458</v>
      </c>
      <c r="E132" s="7">
        <f t="shared" si="9"/>
        <v>56.73854447439353</v>
      </c>
      <c r="F132" s="7">
        <f t="shared" si="10"/>
        <v>17.654986522911052</v>
      </c>
      <c r="G132" s="7">
        <f t="shared" si="11"/>
        <v>187.39495798319328</v>
      </c>
      <c r="H132" s="7">
        <f t="shared" si="12"/>
        <v>31.116389548693586</v>
      </c>
      <c r="I132" s="7">
        <f t="shared" si="13"/>
        <v>53.36322869955157</v>
      </c>
      <c r="J132" s="22">
        <v>2105</v>
      </c>
      <c r="K132" s="22">
        <v>655</v>
      </c>
      <c r="L132" s="22">
        <v>3710</v>
      </c>
      <c r="M132" s="22">
        <v>446</v>
      </c>
      <c r="N132" s="22">
        <v>238</v>
      </c>
      <c r="O132" s="8"/>
      <c r="P132" s="8"/>
    </row>
    <row r="133" spans="1:14" ht="12.75">
      <c r="A133" s="9">
        <v>49019</v>
      </c>
      <c r="B133" s="6" t="s">
        <v>142</v>
      </c>
      <c r="C133" s="7">
        <f aca="true" t="shared" si="14" ref="C133:C196">(J133/K133)*100</f>
        <v>210.52631578947367</v>
      </c>
      <c r="D133" s="7">
        <f aca="true" t="shared" si="15" ref="D133:D196">((K133+J133)/L133)*100</f>
        <v>59.797297297297305</v>
      </c>
      <c r="E133" s="7">
        <f aca="true" t="shared" si="16" ref="E133:E196">(J133/L133)*100</f>
        <v>40.54054054054054</v>
      </c>
      <c r="F133" s="7">
        <f aca="true" t="shared" si="17" ref="F133:F196">(K133/L133)*100</f>
        <v>19.256756756756758</v>
      </c>
      <c r="G133" s="7">
        <f aca="true" t="shared" si="18" ref="G133:G196">(M133/N133)*100</f>
        <v>185.71428571428572</v>
      </c>
      <c r="H133" s="7">
        <f aca="true" t="shared" si="19" ref="H133:H196">(K133/J133)*100</f>
        <v>47.5</v>
      </c>
      <c r="I133" s="7">
        <f aca="true" t="shared" si="20" ref="I133:I196">(N133/M133)*100</f>
        <v>53.84615384615385</v>
      </c>
      <c r="J133" s="22">
        <v>120</v>
      </c>
      <c r="K133" s="22">
        <v>57</v>
      </c>
      <c r="L133" s="22">
        <v>296</v>
      </c>
      <c r="M133" s="22">
        <v>39</v>
      </c>
      <c r="N133" s="22">
        <v>21</v>
      </c>
    </row>
    <row r="134" spans="1:14" ht="12.75">
      <c r="A134" s="9">
        <v>49020</v>
      </c>
      <c r="B134" s="6" t="s">
        <v>143</v>
      </c>
      <c r="C134" s="7">
        <f t="shared" si="14"/>
        <v>295.9866220735786</v>
      </c>
      <c r="D134" s="7">
        <f t="shared" si="15"/>
        <v>66.62915025323579</v>
      </c>
      <c r="E134" s="7">
        <f t="shared" si="16"/>
        <v>49.8030388294879</v>
      </c>
      <c r="F134" s="7">
        <f t="shared" si="17"/>
        <v>16.82611142374789</v>
      </c>
      <c r="G134" s="7">
        <f t="shared" si="18"/>
        <v>164.58333333333331</v>
      </c>
      <c r="H134" s="7">
        <f t="shared" si="19"/>
        <v>33.78531073446327</v>
      </c>
      <c r="I134" s="7">
        <f t="shared" si="20"/>
        <v>60.75949367088608</v>
      </c>
      <c r="J134" s="22">
        <v>885</v>
      </c>
      <c r="K134" s="22">
        <v>299</v>
      </c>
      <c r="L134" s="22">
        <v>1777</v>
      </c>
      <c r="M134" s="22">
        <v>237</v>
      </c>
      <c r="N134" s="22">
        <v>144</v>
      </c>
    </row>
    <row r="135" spans="1:14" ht="12.75">
      <c r="A135" s="10">
        <v>50001</v>
      </c>
      <c r="B135" s="6" t="s">
        <v>144</v>
      </c>
      <c r="C135" s="7">
        <f t="shared" si="14"/>
        <v>146.22871046228713</v>
      </c>
      <c r="D135" s="7">
        <f t="shared" si="15"/>
        <v>54.40860215053763</v>
      </c>
      <c r="E135" s="7">
        <f t="shared" si="16"/>
        <v>32.31182795698925</v>
      </c>
      <c r="F135" s="7">
        <f t="shared" si="17"/>
        <v>22.096774193548388</v>
      </c>
      <c r="G135" s="7">
        <f t="shared" si="18"/>
        <v>114.89361702127661</v>
      </c>
      <c r="H135" s="7">
        <f t="shared" si="19"/>
        <v>68.38602329450914</v>
      </c>
      <c r="I135" s="7">
        <f t="shared" si="20"/>
        <v>87.03703703703704</v>
      </c>
      <c r="J135" s="22">
        <v>1803</v>
      </c>
      <c r="K135" s="22">
        <v>1233</v>
      </c>
      <c r="L135" s="22">
        <v>5580</v>
      </c>
      <c r="M135" s="22">
        <v>486</v>
      </c>
      <c r="N135" s="22">
        <v>423</v>
      </c>
    </row>
    <row r="136" spans="1:14" ht="12.75">
      <c r="A136" s="10">
        <v>50002</v>
      </c>
      <c r="B136" s="6" t="s">
        <v>145</v>
      </c>
      <c r="C136" s="7">
        <f t="shared" si="14"/>
        <v>242.23706176961605</v>
      </c>
      <c r="D136" s="7">
        <f t="shared" si="15"/>
        <v>58.50456621004566</v>
      </c>
      <c r="E136" s="7">
        <f t="shared" si="16"/>
        <v>41.40981735159817</v>
      </c>
      <c r="F136" s="7">
        <f t="shared" si="17"/>
        <v>17.09474885844749</v>
      </c>
      <c r="G136" s="7">
        <f t="shared" si="18"/>
        <v>170.07575757575756</v>
      </c>
      <c r="H136" s="7">
        <f t="shared" si="19"/>
        <v>41.28187456926258</v>
      </c>
      <c r="I136" s="7">
        <f t="shared" si="20"/>
        <v>58.797327394209354</v>
      </c>
      <c r="J136" s="22">
        <v>1451</v>
      </c>
      <c r="K136" s="22">
        <v>599</v>
      </c>
      <c r="L136" s="22">
        <v>3504</v>
      </c>
      <c r="M136" s="22">
        <v>449</v>
      </c>
      <c r="N136" s="22">
        <v>264</v>
      </c>
    </row>
    <row r="137" spans="1:14" ht="12.75">
      <c r="A137" s="10">
        <v>50003</v>
      </c>
      <c r="B137" s="6" t="s">
        <v>146</v>
      </c>
      <c r="C137" s="7">
        <f t="shared" si="14"/>
        <v>215.69390402075226</v>
      </c>
      <c r="D137" s="7">
        <f t="shared" si="15"/>
        <v>62.8291171915333</v>
      </c>
      <c r="E137" s="7">
        <f t="shared" si="16"/>
        <v>42.92720702116675</v>
      </c>
      <c r="F137" s="7">
        <f t="shared" si="17"/>
        <v>19.901910170366545</v>
      </c>
      <c r="G137" s="7">
        <f t="shared" si="18"/>
        <v>148.8673139158576</v>
      </c>
      <c r="H137" s="7">
        <f t="shared" si="19"/>
        <v>46.36199639206254</v>
      </c>
      <c r="I137" s="7">
        <f t="shared" si="20"/>
        <v>67.17391304347827</v>
      </c>
      <c r="J137" s="22">
        <v>1663</v>
      </c>
      <c r="K137" s="22">
        <v>771</v>
      </c>
      <c r="L137" s="22">
        <v>3874</v>
      </c>
      <c r="M137" s="22">
        <v>460</v>
      </c>
      <c r="N137" s="22">
        <v>309</v>
      </c>
    </row>
    <row r="138" spans="1:14" ht="12.75">
      <c r="A138" s="10">
        <v>50004</v>
      </c>
      <c r="B138" s="6" t="s">
        <v>147</v>
      </c>
      <c r="C138" s="7">
        <f t="shared" si="14"/>
        <v>150.88888888888889</v>
      </c>
      <c r="D138" s="7">
        <f t="shared" si="15"/>
        <v>54.8457614768035</v>
      </c>
      <c r="E138" s="7">
        <f t="shared" si="16"/>
        <v>32.98518338596065</v>
      </c>
      <c r="F138" s="7">
        <f t="shared" si="17"/>
        <v>21.860578090842846</v>
      </c>
      <c r="G138" s="7">
        <f t="shared" si="18"/>
        <v>120.12480499219969</v>
      </c>
      <c r="H138" s="7">
        <f t="shared" si="19"/>
        <v>66.27393225331369</v>
      </c>
      <c r="I138" s="7">
        <f t="shared" si="20"/>
        <v>83.24675324675324</v>
      </c>
      <c r="J138" s="22">
        <v>2716</v>
      </c>
      <c r="K138" s="22">
        <v>1800</v>
      </c>
      <c r="L138" s="22">
        <v>8234</v>
      </c>
      <c r="M138" s="22">
        <v>770</v>
      </c>
      <c r="N138" s="22">
        <v>641</v>
      </c>
    </row>
    <row r="139" spans="1:14" ht="12.75">
      <c r="A139" s="10">
        <v>50005</v>
      </c>
      <c r="B139" s="6" t="s">
        <v>148</v>
      </c>
      <c r="C139" s="7">
        <f t="shared" si="14"/>
        <v>170.34949267192786</v>
      </c>
      <c r="D139" s="7">
        <f t="shared" si="15"/>
        <v>60.01001001001001</v>
      </c>
      <c r="E139" s="7">
        <f t="shared" si="16"/>
        <v>37.812812812812815</v>
      </c>
      <c r="F139" s="7">
        <f t="shared" si="17"/>
        <v>22.197197197197198</v>
      </c>
      <c r="G139" s="7">
        <f t="shared" si="18"/>
        <v>149.16943521594683</v>
      </c>
      <c r="H139" s="7">
        <f t="shared" si="19"/>
        <v>58.702845797485104</v>
      </c>
      <c r="I139" s="7">
        <f t="shared" si="20"/>
        <v>67.03786191536749</v>
      </c>
      <c r="J139" s="22">
        <v>1511</v>
      </c>
      <c r="K139" s="22">
        <v>887</v>
      </c>
      <c r="L139" s="22">
        <v>3996</v>
      </c>
      <c r="M139" s="22">
        <v>449</v>
      </c>
      <c r="N139" s="22">
        <v>301</v>
      </c>
    </row>
    <row r="140" spans="1:14" ht="12.75">
      <c r="A140" s="10">
        <v>50006</v>
      </c>
      <c r="B140" s="6" t="s">
        <v>149</v>
      </c>
      <c r="C140" s="7">
        <f t="shared" si="14"/>
        <v>271.42857142857144</v>
      </c>
      <c r="D140" s="7">
        <f t="shared" si="15"/>
        <v>65.40880503144653</v>
      </c>
      <c r="E140" s="7">
        <f t="shared" si="16"/>
        <v>47.79874213836478</v>
      </c>
      <c r="F140" s="7">
        <f t="shared" si="17"/>
        <v>17.61006289308176</v>
      </c>
      <c r="G140" s="7">
        <f t="shared" si="18"/>
        <v>217.94871794871793</v>
      </c>
      <c r="H140" s="7">
        <f t="shared" si="19"/>
        <v>36.84210526315789</v>
      </c>
      <c r="I140" s="7">
        <f t="shared" si="20"/>
        <v>45.88235294117647</v>
      </c>
      <c r="J140" s="22">
        <v>304</v>
      </c>
      <c r="K140" s="22">
        <v>112</v>
      </c>
      <c r="L140" s="22">
        <v>636</v>
      </c>
      <c r="M140" s="22">
        <v>85</v>
      </c>
      <c r="N140" s="22">
        <v>39</v>
      </c>
    </row>
    <row r="141" spans="1:14" ht="12.75">
      <c r="A141" s="10">
        <v>50040</v>
      </c>
      <c r="B141" s="6" t="s">
        <v>150</v>
      </c>
      <c r="C141" s="7">
        <f t="shared" si="14"/>
        <v>219.95798319327733</v>
      </c>
      <c r="D141" s="7">
        <f t="shared" si="15"/>
        <v>60.42851474672663</v>
      </c>
      <c r="E141" s="7">
        <f t="shared" si="16"/>
        <v>41.54212405766433</v>
      </c>
      <c r="F141" s="7">
        <f t="shared" si="17"/>
        <v>18.886390689062292</v>
      </c>
      <c r="G141" s="7">
        <f t="shared" si="18"/>
        <v>150.655737704918</v>
      </c>
      <c r="H141" s="7">
        <f t="shared" si="19"/>
        <v>45.4632282712512</v>
      </c>
      <c r="I141" s="7">
        <f t="shared" si="20"/>
        <v>66.37649619151252</v>
      </c>
      <c r="J141" s="22">
        <v>3141</v>
      </c>
      <c r="K141" s="22">
        <v>1428</v>
      </c>
      <c r="L141" s="22">
        <v>7561</v>
      </c>
      <c r="M141" s="22">
        <v>919</v>
      </c>
      <c r="N141" s="22">
        <v>610</v>
      </c>
    </row>
    <row r="142" spans="1:14" ht="12.75">
      <c r="A142" s="10">
        <v>50008</v>
      </c>
      <c r="B142" s="6" t="s">
        <v>151</v>
      </c>
      <c r="C142" s="7">
        <f t="shared" si="14"/>
        <v>184.35897435897434</v>
      </c>
      <c r="D142" s="7">
        <f t="shared" si="15"/>
        <v>59.008194104501435</v>
      </c>
      <c r="E142" s="7">
        <f t="shared" si="16"/>
        <v>38.25689049696712</v>
      </c>
      <c r="F142" s="7">
        <f t="shared" si="17"/>
        <v>20.751303607534318</v>
      </c>
      <c r="G142" s="7">
        <f t="shared" si="18"/>
        <v>135.57136505113382</v>
      </c>
      <c r="H142" s="7">
        <f t="shared" si="19"/>
        <v>54.24200278164116</v>
      </c>
      <c r="I142" s="7">
        <f t="shared" si="20"/>
        <v>73.76188914398163</v>
      </c>
      <c r="J142" s="22">
        <v>10785</v>
      </c>
      <c r="K142" s="22">
        <v>5850</v>
      </c>
      <c r="L142" s="22">
        <v>28191</v>
      </c>
      <c r="M142" s="22">
        <v>3049</v>
      </c>
      <c r="N142" s="22">
        <v>2249</v>
      </c>
    </row>
    <row r="143" spans="1:14" ht="12.75">
      <c r="A143" s="10">
        <v>50009</v>
      </c>
      <c r="B143" s="6" t="s">
        <v>152</v>
      </c>
      <c r="C143" s="7">
        <f t="shared" si="14"/>
        <v>174.469305794607</v>
      </c>
      <c r="D143" s="7">
        <f t="shared" si="15"/>
        <v>54.512306289881494</v>
      </c>
      <c r="E143" s="7">
        <f t="shared" si="16"/>
        <v>34.65132178669098</v>
      </c>
      <c r="F143" s="7">
        <f t="shared" si="17"/>
        <v>19.860984503190522</v>
      </c>
      <c r="G143" s="7">
        <f t="shared" si="18"/>
        <v>144.7521865889213</v>
      </c>
      <c r="H143" s="7">
        <f t="shared" si="19"/>
        <v>57.316672147319956</v>
      </c>
      <c r="I143" s="7">
        <f t="shared" si="20"/>
        <v>69.08358509566969</v>
      </c>
      <c r="J143" s="22">
        <v>3041</v>
      </c>
      <c r="K143" s="22">
        <v>1743</v>
      </c>
      <c r="L143" s="22">
        <v>8776</v>
      </c>
      <c r="M143" s="22">
        <v>993</v>
      </c>
      <c r="N143" s="22">
        <v>686</v>
      </c>
    </row>
    <row r="144" spans="1:14" ht="12.75">
      <c r="A144" s="10">
        <v>50010</v>
      </c>
      <c r="B144" s="6" t="s">
        <v>153</v>
      </c>
      <c r="C144" s="7">
        <f t="shared" si="14"/>
        <v>248.2587064676617</v>
      </c>
      <c r="D144" s="7">
        <f t="shared" si="15"/>
        <v>62.001771479185116</v>
      </c>
      <c r="E144" s="7">
        <f t="shared" si="16"/>
        <v>44.19840566873339</v>
      </c>
      <c r="F144" s="7">
        <f t="shared" si="17"/>
        <v>17.803365810451727</v>
      </c>
      <c r="G144" s="7">
        <f t="shared" si="18"/>
        <v>190.54054054054055</v>
      </c>
      <c r="H144" s="7">
        <f t="shared" si="19"/>
        <v>40.28056112224449</v>
      </c>
      <c r="I144" s="7">
        <f t="shared" si="20"/>
        <v>52.4822695035461</v>
      </c>
      <c r="J144" s="22">
        <v>499</v>
      </c>
      <c r="K144" s="22">
        <v>201</v>
      </c>
      <c r="L144" s="22">
        <v>1129</v>
      </c>
      <c r="M144" s="22">
        <v>141</v>
      </c>
      <c r="N144" s="22">
        <v>74</v>
      </c>
    </row>
    <row r="145" spans="1:16" ht="12.75">
      <c r="A145" s="10">
        <v>50011</v>
      </c>
      <c r="B145" s="6" t="s">
        <v>154</v>
      </c>
      <c r="C145" s="7">
        <f t="shared" si="14"/>
        <v>264.70588235294116</v>
      </c>
      <c r="D145" s="7">
        <f t="shared" si="15"/>
        <v>81.15183246073299</v>
      </c>
      <c r="E145" s="7">
        <f t="shared" si="16"/>
        <v>58.90052356020943</v>
      </c>
      <c r="F145" s="7">
        <f t="shared" si="17"/>
        <v>22.25130890052356</v>
      </c>
      <c r="G145" s="7">
        <f t="shared" si="18"/>
        <v>184.33734939759037</v>
      </c>
      <c r="H145" s="7">
        <f t="shared" si="19"/>
        <v>37.77777777777778</v>
      </c>
      <c r="I145" s="7">
        <f t="shared" si="20"/>
        <v>54.248366013071895</v>
      </c>
      <c r="J145" s="22">
        <v>675</v>
      </c>
      <c r="K145" s="22">
        <v>255</v>
      </c>
      <c r="L145" s="22">
        <v>1146</v>
      </c>
      <c r="M145" s="22">
        <v>153</v>
      </c>
      <c r="N145" s="22">
        <v>83</v>
      </c>
      <c r="P145" s="8"/>
    </row>
    <row r="146" spans="1:16" ht="12.75">
      <c r="A146" s="10">
        <v>50012</v>
      </c>
      <c r="B146" s="6" t="s">
        <v>155</v>
      </c>
      <c r="C146" s="7">
        <f t="shared" si="14"/>
        <v>414.7058823529412</v>
      </c>
      <c r="D146" s="7">
        <f t="shared" si="15"/>
        <v>66.79389312977099</v>
      </c>
      <c r="E146" s="7">
        <f t="shared" si="16"/>
        <v>53.81679389312977</v>
      </c>
      <c r="F146" s="7">
        <f t="shared" si="17"/>
        <v>12.977099236641221</v>
      </c>
      <c r="G146" s="7">
        <f t="shared" si="18"/>
        <v>210.90909090909088</v>
      </c>
      <c r="H146" s="7">
        <f t="shared" si="19"/>
        <v>24.113475177304963</v>
      </c>
      <c r="I146" s="7">
        <f t="shared" si="20"/>
        <v>47.41379310344828</v>
      </c>
      <c r="J146" s="22">
        <v>423</v>
      </c>
      <c r="K146" s="22">
        <v>102</v>
      </c>
      <c r="L146" s="22">
        <v>786</v>
      </c>
      <c r="M146" s="22">
        <v>116</v>
      </c>
      <c r="N146" s="22">
        <v>55</v>
      </c>
      <c r="P146" s="8"/>
    </row>
    <row r="147" spans="1:16" ht="12.75">
      <c r="A147" s="10">
        <v>50041</v>
      </c>
      <c r="B147" s="6" t="s">
        <v>156</v>
      </c>
      <c r="C147" s="7">
        <f t="shared" si="14"/>
        <v>207.32436472346785</v>
      </c>
      <c r="D147" s="7">
        <f t="shared" si="15"/>
        <v>60.24025783767946</v>
      </c>
      <c r="E147" s="7">
        <f t="shared" si="16"/>
        <v>40.63873425139174</v>
      </c>
      <c r="F147" s="7">
        <f t="shared" si="17"/>
        <v>19.601523586287723</v>
      </c>
      <c r="G147" s="7">
        <f t="shared" si="18"/>
        <v>152.74261603375527</v>
      </c>
      <c r="H147" s="7">
        <f t="shared" si="19"/>
        <v>48.23359769286229</v>
      </c>
      <c r="I147" s="7">
        <f t="shared" si="20"/>
        <v>65.4696132596685</v>
      </c>
      <c r="J147" s="22">
        <v>1387</v>
      </c>
      <c r="K147" s="22">
        <v>669</v>
      </c>
      <c r="L147" s="22">
        <v>3413</v>
      </c>
      <c r="M147" s="22">
        <v>362</v>
      </c>
      <c r="N147" s="22">
        <v>237</v>
      </c>
      <c r="P147" s="8"/>
    </row>
    <row r="148" spans="1:16" ht="12.75">
      <c r="A148" s="10">
        <v>50014</v>
      </c>
      <c r="B148" s="6" t="s">
        <v>157</v>
      </c>
      <c r="C148" s="7">
        <f t="shared" si="14"/>
        <v>254.5691906005222</v>
      </c>
      <c r="D148" s="7">
        <f t="shared" si="15"/>
        <v>59.58753839403247</v>
      </c>
      <c r="E148" s="7">
        <f t="shared" si="16"/>
        <v>42.78192189556823</v>
      </c>
      <c r="F148" s="7">
        <f t="shared" si="17"/>
        <v>16.80561649846424</v>
      </c>
      <c r="G148" s="7">
        <f t="shared" si="18"/>
        <v>146.19565217391303</v>
      </c>
      <c r="H148" s="7">
        <f t="shared" si="19"/>
        <v>39.282051282051285</v>
      </c>
      <c r="I148" s="7">
        <f t="shared" si="20"/>
        <v>68.40148698884758</v>
      </c>
      <c r="J148" s="22">
        <v>975</v>
      </c>
      <c r="K148" s="22">
        <v>383</v>
      </c>
      <c r="L148" s="22">
        <v>2279</v>
      </c>
      <c r="M148" s="22">
        <v>269</v>
      </c>
      <c r="N148" s="22">
        <v>184</v>
      </c>
      <c r="P148" s="8"/>
    </row>
    <row r="149" spans="1:16" ht="12.75">
      <c r="A149" s="10">
        <v>50015</v>
      </c>
      <c r="B149" s="6" t="s">
        <v>158</v>
      </c>
      <c r="C149" s="7">
        <f t="shared" si="14"/>
        <v>310.9090909090909</v>
      </c>
      <c r="D149" s="7">
        <f t="shared" si="15"/>
        <v>63.93210749646393</v>
      </c>
      <c r="E149" s="7">
        <f t="shared" si="16"/>
        <v>48.373408769448375</v>
      </c>
      <c r="F149" s="7">
        <f t="shared" si="17"/>
        <v>15.558698727015557</v>
      </c>
      <c r="G149" s="7">
        <f t="shared" si="18"/>
        <v>257.89473684210526</v>
      </c>
      <c r="H149" s="7">
        <f t="shared" si="19"/>
        <v>32.16374269005848</v>
      </c>
      <c r="I149" s="7">
        <f t="shared" si="20"/>
        <v>38.775510204081634</v>
      </c>
      <c r="J149" s="22">
        <v>342</v>
      </c>
      <c r="K149" s="22">
        <v>110</v>
      </c>
      <c r="L149" s="22">
        <v>707</v>
      </c>
      <c r="M149" s="22">
        <v>98</v>
      </c>
      <c r="N149" s="22">
        <v>38</v>
      </c>
      <c r="P149" s="8"/>
    </row>
    <row r="150" spans="1:16" ht="12.75">
      <c r="A150" s="10">
        <v>50016</v>
      </c>
      <c r="B150" s="6" t="s">
        <v>159</v>
      </c>
      <c r="C150" s="7">
        <f t="shared" si="14"/>
        <v>346.218487394958</v>
      </c>
      <c r="D150" s="7">
        <f t="shared" si="15"/>
        <v>72.44201909959072</v>
      </c>
      <c r="E150" s="7">
        <f t="shared" si="16"/>
        <v>56.20736698499318</v>
      </c>
      <c r="F150" s="7">
        <f t="shared" si="17"/>
        <v>16.234652114597544</v>
      </c>
      <c r="G150" s="7">
        <f t="shared" si="18"/>
        <v>200</v>
      </c>
      <c r="H150" s="7">
        <f t="shared" si="19"/>
        <v>28.883495145631066</v>
      </c>
      <c r="I150" s="7">
        <f t="shared" si="20"/>
        <v>50</v>
      </c>
      <c r="J150" s="22">
        <v>412</v>
      </c>
      <c r="K150" s="22">
        <v>119</v>
      </c>
      <c r="L150" s="22">
        <v>733</v>
      </c>
      <c r="M150" s="22">
        <v>108</v>
      </c>
      <c r="N150" s="22">
        <v>54</v>
      </c>
      <c r="P150" s="8"/>
    </row>
    <row r="151" spans="1:16" ht="12.75">
      <c r="A151" s="10">
        <v>50019</v>
      </c>
      <c r="B151" s="6" t="s">
        <v>160</v>
      </c>
      <c r="C151" s="7">
        <f t="shared" si="14"/>
        <v>276.3157894736842</v>
      </c>
      <c r="D151" s="7">
        <f t="shared" si="15"/>
        <v>73.71134020618557</v>
      </c>
      <c r="E151" s="7">
        <f t="shared" si="16"/>
        <v>54.123711340206185</v>
      </c>
      <c r="F151" s="7">
        <f t="shared" si="17"/>
        <v>19.587628865979383</v>
      </c>
      <c r="G151" s="7">
        <f t="shared" si="18"/>
        <v>201.53846153846155</v>
      </c>
      <c r="H151" s="7">
        <f t="shared" si="19"/>
        <v>36.19047619047619</v>
      </c>
      <c r="I151" s="7">
        <f t="shared" si="20"/>
        <v>49.61832061068702</v>
      </c>
      <c r="J151" s="22">
        <v>525</v>
      </c>
      <c r="K151" s="22">
        <v>190</v>
      </c>
      <c r="L151" s="22">
        <v>970</v>
      </c>
      <c r="M151" s="22">
        <v>131</v>
      </c>
      <c r="N151" s="22">
        <v>65</v>
      </c>
      <c r="P151" s="8"/>
    </row>
    <row r="152" spans="1:16" ht="12.75">
      <c r="A152" s="10">
        <v>50020</v>
      </c>
      <c r="B152" s="6" t="s">
        <v>161</v>
      </c>
      <c r="C152" s="7">
        <f t="shared" si="14"/>
        <v>184.4765342960289</v>
      </c>
      <c r="D152" s="7">
        <f t="shared" si="15"/>
        <v>57.98381162619574</v>
      </c>
      <c r="E152" s="7">
        <f t="shared" si="16"/>
        <v>37.60117733627668</v>
      </c>
      <c r="F152" s="7">
        <f t="shared" si="17"/>
        <v>20.382634289919057</v>
      </c>
      <c r="G152" s="7">
        <f t="shared" si="18"/>
        <v>191.95402298850576</v>
      </c>
      <c r="H152" s="7">
        <f t="shared" si="19"/>
        <v>54.20743639921722</v>
      </c>
      <c r="I152" s="7">
        <f t="shared" si="20"/>
        <v>52.09580838323353</v>
      </c>
      <c r="J152" s="22">
        <v>511</v>
      </c>
      <c r="K152" s="22">
        <v>277</v>
      </c>
      <c r="L152" s="22">
        <v>1359</v>
      </c>
      <c r="M152" s="22">
        <v>167</v>
      </c>
      <c r="N152" s="22">
        <v>87</v>
      </c>
      <c r="P152" s="8"/>
    </row>
    <row r="153" spans="1:16" ht="12.75">
      <c r="A153" s="10">
        <v>50021</v>
      </c>
      <c r="B153" s="6" t="s">
        <v>162</v>
      </c>
      <c r="C153" s="7">
        <f t="shared" si="14"/>
        <v>268.67469879518075</v>
      </c>
      <c r="D153" s="7">
        <f t="shared" si="15"/>
        <v>66.52173913043478</v>
      </c>
      <c r="E153" s="7">
        <f t="shared" si="16"/>
        <v>48.47826086956522</v>
      </c>
      <c r="F153" s="7">
        <f t="shared" si="17"/>
        <v>18.043478260869566</v>
      </c>
      <c r="G153" s="7">
        <f t="shared" si="18"/>
        <v>225</v>
      </c>
      <c r="H153" s="7">
        <f t="shared" si="19"/>
        <v>37.219730941704036</v>
      </c>
      <c r="I153" s="7">
        <f t="shared" si="20"/>
        <v>44.44444444444444</v>
      </c>
      <c r="J153" s="22">
        <v>223</v>
      </c>
      <c r="K153" s="22">
        <v>83</v>
      </c>
      <c r="L153" s="22">
        <v>460</v>
      </c>
      <c r="M153" s="22">
        <v>63</v>
      </c>
      <c r="N153" s="22">
        <v>28</v>
      </c>
      <c r="P153" s="8"/>
    </row>
    <row r="154" spans="1:16" ht="12.75">
      <c r="A154" s="10">
        <v>50022</v>
      </c>
      <c r="B154" s="6" t="s">
        <v>163</v>
      </c>
      <c r="C154" s="7">
        <f t="shared" si="14"/>
        <v>173.11320754716982</v>
      </c>
      <c r="D154" s="7">
        <f t="shared" si="15"/>
        <v>56.81244743481918</v>
      </c>
      <c r="E154" s="7">
        <f t="shared" si="16"/>
        <v>36.010653209980376</v>
      </c>
      <c r="F154" s="7">
        <f t="shared" si="17"/>
        <v>20.801794224838797</v>
      </c>
      <c r="G154" s="7">
        <f t="shared" si="18"/>
        <v>135.81560283687944</v>
      </c>
      <c r="H154" s="7">
        <f t="shared" si="19"/>
        <v>57.765667574931875</v>
      </c>
      <c r="I154" s="7">
        <f t="shared" si="20"/>
        <v>73.62924281984334</v>
      </c>
      <c r="J154" s="22">
        <v>2569</v>
      </c>
      <c r="K154" s="22">
        <v>1484</v>
      </c>
      <c r="L154" s="22">
        <v>7134</v>
      </c>
      <c r="M154" s="22">
        <v>766</v>
      </c>
      <c r="N154" s="22">
        <v>564</v>
      </c>
      <c r="P154" s="8"/>
    </row>
    <row r="155" spans="1:16" ht="12.75">
      <c r="A155" s="10">
        <v>50023</v>
      </c>
      <c r="B155" s="6" t="s">
        <v>164</v>
      </c>
      <c r="C155" s="7">
        <f t="shared" si="14"/>
        <v>261.9718309859155</v>
      </c>
      <c r="D155" s="7">
        <f t="shared" si="15"/>
        <v>67.98941798941799</v>
      </c>
      <c r="E155" s="7">
        <f t="shared" si="16"/>
        <v>49.2063492063492</v>
      </c>
      <c r="F155" s="7">
        <f t="shared" si="17"/>
        <v>18.78306878306878</v>
      </c>
      <c r="G155" s="7">
        <f t="shared" si="18"/>
        <v>300</v>
      </c>
      <c r="H155" s="7">
        <f t="shared" si="19"/>
        <v>38.17204301075269</v>
      </c>
      <c r="I155" s="7">
        <f t="shared" si="20"/>
        <v>33.33333333333333</v>
      </c>
      <c r="J155" s="22">
        <v>186</v>
      </c>
      <c r="K155" s="22">
        <v>71</v>
      </c>
      <c r="L155" s="22">
        <v>378</v>
      </c>
      <c r="M155" s="22">
        <v>48</v>
      </c>
      <c r="N155" s="22">
        <v>16</v>
      </c>
      <c r="P155" s="8"/>
    </row>
    <row r="156" spans="1:16" ht="12.75">
      <c r="A156" s="10">
        <v>50024</v>
      </c>
      <c r="B156" s="6" t="s">
        <v>165</v>
      </c>
      <c r="C156" s="7">
        <f t="shared" si="14"/>
        <v>218.75</v>
      </c>
      <c r="D156" s="7">
        <f t="shared" si="15"/>
        <v>61.972837741243744</v>
      </c>
      <c r="E156" s="7">
        <f t="shared" si="16"/>
        <v>42.53037884203002</v>
      </c>
      <c r="F156" s="7">
        <f t="shared" si="17"/>
        <v>19.442458899213726</v>
      </c>
      <c r="G156" s="7">
        <f t="shared" si="18"/>
        <v>140.56603773584905</v>
      </c>
      <c r="H156" s="7">
        <f t="shared" si="19"/>
        <v>45.714285714285715</v>
      </c>
      <c r="I156" s="7">
        <f t="shared" si="20"/>
        <v>71.14093959731544</v>
      </c>
      <c r="J156" s="22">
        <v>1190</v>
      </c>
      <c r="K156" s="22">
        <v>544</v>
      </c>
      <c r="L156" s="22">
        <v>2798</v>
      </c>
      <c r="M156" s="22">
        <v>298</v>
      </c>
      <c r="N156" s="22">
        <v>212</v>
      </c>
      <c r="P156" s="8"/>
    </row>
    <row r="157" spans="1:16" ht="12.75">
      <c r="A157" s="10">
        <v>50025</v>
      </c>
      <c r="B157" s="6" t="s">
        <v>166</v>
      </c>
      <c r="C157" s="7">
        <f t="shared" si="14"/>
        <v>242.5650557620818</v>
      </c>
      <c r="D157" s="7">
        <f t="shared" si="15"/>
        <v>65.05471231909637</v>
      </c>
      <c r="E157" s="7">
        <f t="shared" si="16"/>
        <v>46.06424285210024</v>
      </c>
      <c r="F157" s="7">
        <f t="shared" si="17"/>
        <v>18.990469466996117</v>
      </c>
      <c r="G157" s="7">
        <f t="shared" si="18"/>
        <v>155.12820512820514</v>
      </c>
      <c r="H157" s="7">
        <f t="shared" si="19"/>
        <v>41.22605363984675</v>
      </c>
      <c r="I157" s="7">
        <f t="shared" si="20"/>
        <v>64.46280991735537</v>
      </c>
      <c r="J157" s="22">
        <v>1305</v>
      </c>
      <c r="K157" s="22">
        <v>538</v>
      </c>
      <c r="L157" s="22">
        <v>2833</v>
      </c>
      <c r="M157" s="22">
        <v>363</v>
      </c>
      <c r="N157" s="22">
        <v>234</v>
      </c>
      <c r="P157" s="8"/>
    </row>
    <row r="158" spans="1:16" ht="12.75">
      <c r="A158" s="10">
        <v>50026</v>
      </c>
      <c r="B158" s="6" t="s">
        <v>167</v>
      </c>
      <c r="C158" s="7">
        <f t="shared" si="14"/>
        <v>243.4057286748505</v>
      </c>
      <c r="D158" s="7">
        <f t="shared" si="15"/>
        <v>58.10506133607911</v>
      </c>
      <c r="E158" s="7">
        <f t="shared" si="16"/>
        <v>41.184824868185125</v>
      </c>
      <c r="F158" s="7">
        <f t="shared" si="17"/>
        <v>16.92023646789398</v>
      </c>
      <c r="G158" s="7">
        <f t="shared" si="18"/>
        <v>163.49340073013198</v>
      </c>
      <c r="H158" s="7">
        <f t="shared" si="19"/>
        <v>41.08366739945687</v>
      </c>
      <c r="I158" s="7">
        <f t="shared" si="20"/>
        <v>61.164548265200956</v>
      </c>
      <c r="J158" s="22">
        <v>23199</v>
      </c>
      <c r="K158" s="22">
        <v>9531</v>
      </c>
      <c r="L158" s="22">
        <v>56329</v>
      </c>
      <c r="M158" s="22">
        <v>5822</v>
      </c>
      <c r="N158" s="22">
        <v>3561</v>
      </c>
      <c r="P158" s="8"/>
    </row>
    <row r="159" spans="1:16" ht="12.75">
      <c r="A159" s="10">
        <v>50027</v>
      </c>
      <c r="B159" s="6" t="s">
        <v>168</v>
      </c>
      <c r="C159" s="7">
        <f t="shared" si="14"/>
        <v>325.7713248638838</v>
      </c>
      <c r="D159" s="7">
        <f t="shared" si="15"/>
        <v>79.04312668463612</v>
      </c>
      <c r="E159" s="7">
        <f t="shared" si="16"/>
        <v>60.47843665768195</v>
      </c>
      <c r="F159" s="7">
        <f t="shared" si="17"/>
        <v>18.564690026954178</v>
      </c>
      <c r="G159" s="7">
        <f t="shared" si="18"/>
        <v>228.64077669902915</v>
      </c>
      <c r="H159" s="7">
        <f t="shared" si="19"/>
        <v>30.696378830083564</v>
      </c>
      <c r="I159" s="7">
        <f t="shared" si="20"/>
        <v>43.73673036093418</v>
      </c>
      <c r="J159" s="22">
        <v>1795</v>
      </c>
      <c r="K159" s="22">
        <v>551</v>
      </c>
      <c r="L159" s="22">
        <v>2968</v>
      </c>
      <c r="M159" s="22">
        <v>471</v>
      </c>
      <c r="N159" s="22">
        <v>206</v>
      </c>
      <c r="P159" s="8"/>
    </row>
    <row r="160" spans="1:16" ht="12.75">
      <c r="A160" s="10">
        <v>50028</v>
      </c>
      <c r="B160" s="6" t="s">
        <v>169</v>
      </c>
      <c r="C160" s="7">
        <f t="shared" si="14"/>
        <v>157.90676416819014</v>
      </c>
      <c r="D160" s="7">
        <f t="shared" si="15"/>
        <v>56.81635118807894</v>
      </c>
      <c r="E160" s="7">
        <f t="shared" si="16"/>
        <v>34.78654853000403</v>
      </c>
      <c r="F160" s="7">
        <f t="shared" si="17"/>
        <v>22.02980265807491</v>
      </c>
      <c r="G160" s="7">
        <f t="shared" si="18"/>
        <v>120.50632911392405</v>
      </c>
      <c r="H160" s="7">
        <f t="shared" si="19"/>
        <v>63.32850940665702</v>
      </c>
      <c r="I160" s="7">
        <f t="shared" si="20"/>
        <v>82.98319327731093</v>
      </c>
      <c r="J160" s="22">
        <v>3455</v>
      </c>
      <c r="K160" s="22">
        <v>2188</v>
      </c>
      <c r="L160" s="22">
        <v>9932</v>
      </c>
      <c r="M160" s="22">
        <v>952</v>
      </c>
      <c r="N160" s="22">
        <v>790</v>
      </c>
      <c r="P160" s="8"/>
    </row>
    <row r="161" spans="1:16" ht="12.75">
      <c r="A161" s="10">
        <v>50029</v>
      </c>
      <c r="B161" s="6" t="s">
        <v>170</v>
      </c>
      <c r="C161" s="7">
        <f t="shared" si="14"/>
        <v>183.75779625779626</v>
      </c>
      <c r="D161" s="7">
        <f t="shared" si="15"/>
        <v>58.89745940989266</v>
      </c>
      <c r="E161" s="7">
        <f t="shared" si="16"/>
        <v>38.14121581530827</v>
      </c>
      <c r="F161" s="7">
        <f t="shared" si="17"/>
        <v>20.75624359458439</v>
      </c>
      <c r="G161" s="7">
        <f t="shared" si="18"/>
        <v>142.26277372262774</v>
      </c>
      <c r="H161" s="7">
        <f t="shared" si="19"/>
        <v>54.4194597652383</v>
      </c>
      <c r="I161" s="7">
        <f t="shared" si="20"/>
        <v>70.2924576706003</v>
      </c>
      <c r="J161" s="22">
        <v>7071</v>
      </c>
      <c r="K161" s="22">
        <v>3848</v>
      </c>
      <c r="L161" s="22">
        <v>18539</v>
      </c>
      <c r="M161" s="22">
        <v>1949</v>
      </c>
      <c r="N161" s="22">
        <v>1370</v>
      </c>
      <c r="P161" s="8"/>
    </row>
    <row r="162" spans="1:16" ht="12.75">
      <c r="A162" s="10">
        <v>50030</v>
      </c>
      <c r="B162" s="6" t="s">
        <v>171</v>
      </c>
      <c r="C162" s="7">
        <f t="shared" si="14"/>
        <v>207.10382513661202</v>
      </c>
      <c r="D162" s="7">
        <f t="shared" si="15"/>
        <v>54.6692607003891</v>
      </c>
      <c r="E162" s="7">
        <f t="shared" si="16"/>
        <v>36.86770428015564</v>
      </c>
      <c r="F162" s="7">
        <f t="shared" si="17"/>
        <v>17.801556420233464</v>
      </c>
      <c r="G162" s="7">
        <f t="shared" si="18"/>
        <v>159.72222222222223</v>
      </c>
      <c r="H162" s="7">
        <f t="shared" si="19"/>
        <v>48.284960422163586</v>
      </c>
      <c r="I162" s="7">
        <f t="shared" si="20"/>
        <v>62.60869565217392</v>
      </c>
      <c r="J162" s="22">
        <v>379</v>
      </c>
      <c r="K162" s="22">
        <v>183</v>
      </c>
      <c r="L162" s="22">
        <v>1028</v>
      </c>
      <c r="M162" s="22">
        <v>115</v>
      </c>
      <c r="N162" s="22">
        <v>72</v>
      </c>
      <c r="P162" s="8"/>
    </row>
    <row r="163" spans="1:16" ht="12.75">
      <c r="A163" s="10">
        <v>50031</v>
      </c>
      <c r="B163" s="6" t="s">
        <v>172</v>
      </c>
      <c r="C163" s="7">
        <f t="shared" si="14"/>
        <v>240.70410241489674</v>
      </c>
      <c r="D163" s="7">
        <f t="shared" si="15"/>
        <v>61.66078668843136</v>
      </c>
      <c r="E163" s="7">
        <f t="shared" si="16"/>
        <v>43.56274024537939</v>
      </c>
      <c r="F163" s="7">
        <f t="shared" si="17"/>
        <v>18.09804644305197</v>
      </c>
      <c r="G163" s="7">
        <f t="shared" si="18"/>
        <v>153.05851063829786</v>
      </c>
      <c r="H163" s="7">
        <f t="shared" si="19"/>
        <v>41.54478423788227</v>
      </c>
      <c r="I163" s="7">
        <f t="shared" si="20"/>
        <v>65.33449174630755</v>
      </c>
      <c r="J163" s="22">
        <v>8273</v>
      </c>
      <c r="K163" s="22">
        <v>3437</v>
      </c>
      <c r="L163" s="22">
        <v>18991</v>
      </c>
      <c r="M163" s="22">
        <v>2302</v>
      </c>
      <c r="N163" s="22">
        <v>1504</v>
      </c>
      <c r="P163" s="8"/>
    </row>
    <row r="164" spans="1:16" ht="12.75">
      <c r="A164" s="10">
        <v>50032</v>
      </c>
      <c r="B164" s="6" t="s">
        <v>173</v>
      </c>
      <c r="C164" s="7">
        <f t="shared" si="14"/>
        <v>198.8712011577424</v>
      </c>
      <c r="D164" s="7">
        <f t="shared" si="15"/>
        <v>59.32437090658394</v>
      </c>
      <c r="E164" s="7">
        <f t="shared" si="16"/>
        <v>39.47489371481098</v>
      </c>
      <c r="F164" s="7">
        <f t="shared" si="17"/>
        <v>19.84947719177295</v>
      </c>
      <c r="G164" s="7">
        <f t="shared" si="18"/>
        <v>155.921568627451</v>
      </c>
      <c r="H164" s="7">
        <f t="shared" si="19"/>
        <v>50.28380148450007</v>
      </c>
      <c r="I164" s="7">
        <f t="shared" si="20"/>
        <v>64.13480885311871</v>
      </c>
      <c r="J164" s="22">
        <v>6871</v>
      </c>
      <c r="K164" s="22">
        <v>3455</v>
      </c>
      <c r="L164" s="22">
        <v>17406</v>
      </c>
      <c r="M164" s="22">
        <v>1988</v>
      </c>
      <c r="N164" s="22">
        <v>1275</v>
      </c>
      <c r="P164" s="8"/>
    </row>
    <row r="165" spans="1:16" ht="12.75">
      <c r="A165" s="10">
        <v>50033</v>
      </c>
      <c r="B165" s="6" t="s">
        <v>174</v>
      </c>
      <c r="C165" s="7">
        <f t="shared" si="14"/>
        <v>133.69565217391303</v>
      </c>
      <c r="D165" s="7">
        <f t="shared" si="15"/>
        <v>57.437486642444966</v>
      </c>
      <c r="E165" s="7">
        <f t="shared" si="16"/>
        <v>32.859585381491776</v>
      </c>
      <c r="F165" s="7">
        <f t="shared" si="17"/>
        <v>24.577901260953194</v>
      </c>
      <c r="G165" s="7">
        <f t="shared" si="18"/>
        <v>141.09396914446</v>
      </c>
      <c r="H165" s="7">
        <f t="shared" si="19"/>
        <v>74.79674796747967</v>
      </c>
      <c r="I165" s="7">
        <f t="shared" si="20"/>
        <v>70.87475149105367</v>
      </c>
      <c r="J165" s="22">
        <v>3075</v>
      </c>
      <c r="K165" s="22">
        <v>2300</v>
      </c>
      <c r="L165" s="22">
        <v>9358</v>
      </c>
      <c r="M165" s="22">
        <v>1006</v>
      </c>
      <c r="N165" s="22">
        <v>713</v>
      </c>
      <c r="P165" s="8"/>
    </row>
    <row r="166" spans="1:16" ht="12.75">
      <c r="A166" s="10">
        <v>50034</v>
      </c>
      <c r="B166" s="6" t="s">
        <v>175</v>
      </c>
      <c r="C166" s="7">
        <f t="shared" si="14"/>
        <v>339.70588235294116</v>
      </c>
      <c r="D166" s="7">
        <f t="shared" si="15"/>
        <v>58.17120622568094</v>
      </c>
      <c r="E166" s="7">
        <f t="shared" si="16"/>
        <v>44.94163424124514</v>
      </c>
      <c r="F166" s="7">
        <f t="shared" si="17"/>
        <v>13.229571984435799</v>
      </c>
      <c r="G166" s="7">
        <f t="shared" si="18"/>
        <v>190.14084507042253</v>
      </c>
      <c r="H166" s="7">
        <f t="shared" si="19"/>
        <v>29.43722943722944</v>
      </c>
      <c r="I166" s="7">
        <f t="shared" si="20"/>
        <v>52.59259259259259</v>
      </c>
      <c r="J166" s="22">
        <v>462</v>
      </c>
      <c r="K166" s="22">
        <v>136</v>
      </c>
      <c r="L166" s="22">
        <v>1028</v>
      </c>
      <c r="M166" s="22">
        <v>135</v>
      </c>
      <c r="N166" s="22">
        <v>71</v>
      </c>
      <c r="P166" s="8"/>
    </row>
    <row r="167" spans="1:16" ht="12.75">
      <c r="A167" s="10">
        <v>50035</v>
      </c>
      <c r="B167" s="6" t="s">
        <v>176</v>
      </c>
      <c r="C167" s="7">
        <f t="shared" si="14"/>
        <v>154.6448087431694</v>
      </c>
      <c r="D167" s="7">
        <f t="shared" si="15"/>
        <v>53.464892152363475</v>
      </c>
      <c r="E167" s="7">
        <f t="shared" si="16"/>
        <v>32.46902248737953</v>
      </c>
      <c r="F167" s="7">
        <f t="shared" si="17"/>
        <v>20.99586966498394</v>
      </c>
      <c r="G167" s="7">
        <f t="shared" si="18"/>
        <v>135.0954478707783</v>
      </c>
      <c r="H167" s="7">
        <f t="shared" si="19"/>
        <v>64.66431095406361</v>
      </c>
      <c r="I167" s="7">
        <f t="shared" si="20"/>
        <v>74.02173913043478</v>
      </c>
      <c r="J167" s="22">
        <v>2830</v>
      </c>
      <c r="K167" s="22">
        <v>1830</v>
      </c>
      <c r="L167" s="22">
        <v>8716</v>
      </c>
      <c r="M167" s="22">
        <v>920</v>
      </c>
      <c r="N167" s="22">
        <v>681</v>
      </c>
      <c r="P167" s="8"/>
    </row>
    <row r="168" spans="1:16" ht="12.75">
      <c r="A168" s="10">
        <v>50036</v>
      </c>
      <c r="B168" s="6" t="s">
        <v>177</v>
      </c>
      <c r="C168" s="7">
        <f t="shared" si="14"/>
        <v>210.40892193308548</v>
      </c>
      <c r="D168" s="7">
        <f t="shared" si="15"/>
        <v>60.15850144092219</v>
      </c>
      <c r="E168" s="7">
        <f t="shared" si="16"/>
        <v>40.778097982708935</v>
      </c>
      <c r="F168" s="7">
        <f t="shared" si="17"/>
        <v>19.38040345821326</v>
      </c>
      <c r="G168" s="7">
        <f t="shared" si="18"/>
        <v>127.91666666666666</v>
      </c>
      <c r="H168" s="7">
        <f t="shared" si="19"/>
        <v>47.52650176678445</v>
      </c>
      <c r="I168" s="7">
        <f t="shared" si="20"/>
        <v>78.17589576547232</v>
      </c>
      <c r="J168" s="22">
        <v>1132</v>
      </c>
      <c r="K168" s="22">
        <v>538</v>
      </c>
      <c r="L168" s="22">
        <v>2776</v>
      </c>
      <c r="M168" s="22">
        <v>307</v>
      </c>
      <c r="N168" s="22">
        <v>240</v>
      </c>
      <c r="P168" s="8"/>
    </row>
    <row r="169" spans="1:16" ht="12.75">
      <c r="A169" s="10">
        <v>50037</v>
      </c>
      <c r="B169" s="6" t="s">
        <v>178</v>
      </c>
      <c r="C169" s="7">
        <f t="shared" si="14"/>
        <v>241.2518853695324</v>
      </c>
      <c r="D169" s="7">
        <f t="shared" si="15"/>
        <v>61.69893646032178</v>
      </c>
      <c r="E169" s="7">
        <f t="shared" si="16"/>
        <v>43.61876193073357</v>
      </c>
      <c r="F169" s="7">
        <f t="shared" si="17"/>
        <v>18.08017452958822</v>
      </c>
      <c r="G169" s="7">
        <f t="shared" si="18"/>
        <v>157.0383912248629</v>
      </c>
      <c r="H169" s="7">
        <f t="shared" si="19"/>
        <v>41.45045326664582</v>
      </c>
      <c r="I169" s="7">
        <f t="shared" si="20"/>
        <v>63.67869615832363</v>
      </c>
      <c r="J169" s="22">
        <v>3199</v>
      </c>
      <c r="K169" s="22">
        <v>1326</v>
      </c>
      <c r="L169" s="22">
        <v>7334</v>
      </c>
      <c r="M169" s="22">
        <v>859</v>
      </c>
      <c r="N169" s="22">
        <v>547</v>
      </c>
      <c r="P169" s="8"/>
    </row>
    <row r="170" spans="1:16" ht="12.75">
      <c r="A170" s="10">
        <v>50038</v>
      </c>
      <c r="B170" s="6" t="s">
        <v>179</v>
      </c>
      <c r="C170" s="7">
        <f t="shared" si="14"/>
        <v>196.2962962962963</v>
      </c>
      <c r="D170" s="7">
        <f t="shared" si="15"/>
        <v>59.4906116378509</v>
      </c>
      <c r="E170" s="7">
        <f t="shared" si="16"/>
        <v>39.41253021007623</v>
      </c>
      <c r="F170" s="7">
        <f t="shared" si="17"/>
        <v>20.07808142777468</v>
      </c>
      <c r="G170" s="7">
        <f t="shared" si="18"/>
        <v>171.3903743315508</v>
      </c>
      <c r="H170" s="7">
        <f t="shared" si="19"/>
        <v>50.943396226415096</v>
      </c>
      <c r="I170" s="7">
        <f t="shared" si="20"/>
        <v>58.34633385335414</v>
      </c>
      <c r="J170" s="22">
        <v>2120</v>
      </c>
      <c r="K170" s="22">
        <v>1080</v>
      </c>
      <c r="L170" s="22">
        <v>5379</v>
      </c>
      <c r="M170" s="22">
        <v>641</v>
      </c>
      <c r="N170" s="22">
        <v>374</v>
      </c>
      <c r="P170" s="8"/>
    </row>
    <row r="171" spans="1:16" ht="12.75">
      <c r="A171" s="10">
        <v>50039</v>
      </c>
      <c r="B171" s="6" t="s">
        <v>180</v>
      </c>
      <c r="C171" s="7">
        <f t="shared" si="14"/>
        <v>342.2680412371134</v>
      </c>
      <c r="D171" s="7">
        <f t="shared" si="15"/>
        <v>67.76061776061776</v>
      </c>
      <c r="E171" s="7">
        <f t="shared" si="16"/>
        <v>52.43945243945244</v>
      </c>
      <c r="F171" s="7">
        <f t="shared" si="17"/>
        <v>15.32116532116532</v>
      </c>
      <c r="G171" s="7">
        <f t="shared" si="18"/>
        <v>206.73316708229427</v>
      </c>
      <c r="H171" s="7">
        <f t="shared" si="19"/>
        <v>29.21686746987952</v>
      </c>
      <c r="I171" s="7">
        <f t="shared" si="20"/>
        <v>48.37153196622437</v>
      </c>
      <c r="J171" s="22">
        <v>2988</v>
      </c>
      <c r="K171" s="22">
        <v>873</v>
      </c>
      <c r="L171" s="22">
        <v>5698</v>
      </c>
      <c r="M171" s="22">
        <v>829</v>
      </c>
      <c r="N171" s="22">
        <v>401</v>
      </c>
      <c r="P171" s="8"/>
    </row>
    <row r="172" spans="1:16" ht="12.75">
      <c r="A172" s="9">
        <v>51001</v>
      </c>
      <c r="B172" s="6" t="s">
        <v>181</v>
      </c>
      <c r="C172" s="7">
        <f t="shared" si="14"/>
        <v>288.8501742160279</v>
      </c>
      <c r="D172" s="7">
        <f t="shared" si="15"/>
        <v>70.70003167564143</v>
      </c>
      <c r="E172" s="7">
        <f t="shared" si="16"/>
        <v>52.518213493823254</v>
      </c>
      <c r="F172" s="7">
        <f t="shared" si="17"/>
        <v>18.181818181818183</v>
      </c>
      <c r="G172" s="7">
        <f t="shared" si="18"/>
        <v>191.2280701754386</v>
      </c>
      <c r="H172" s="7">
        <f t="shared" si="19"/>
        <v>34.62002412545235</v>
      </c>
      <c r="I172" s="7">
        <f t="shared" si="20"/>
        <v>52.293577981651374</v>
      </c>
      <c r="J172" s="22">
        <v>1658</v>
      </c>
      <c r="K172" s="22">
        <v>574</v>
      </c>
      <c r="L172" s="22">
        <v>3157</v>
      </c>
      <c r="M172" s="22">
        <v>436</v>
      </c>
      <c r="N172" s="22">
        <v>228</v>
      </c>
      <c r="P172" s="8"/>
    </row>
    <row r="173" spans="1:16" ht="12.75">
      <c r="A173" s="9">
        <v>51002</v>
      </c>
      <c r="B173" s="6" t="s">
        <v>182</v>
      </c>
      <c r="C173" s="7">
        <f t="shared" si="14"/>
        <v>227.21382289416846</v>
      </c>
      <c r="D173" s="7">
        <f t="shared" si="15"/>
        <v>60.42376402160365</v>
      </c>
      <c r="E173" s="7">
        <f t="shared" si="16"/>
        <v>41.957623597839635</v>
      </c>
      <c r="F173" s="7">
        <f t="shared" si="17"/>
        <v>18.46614042376402</v>
      </c>
      <c r="G173" s="7">
        <f t="shared" si="18"/>
        <v>153.03167420814478</v>
      </c>
      <c r="H173" s="7">
        <f t="shared" si="19"/>
        <v>44.01140684410647</v>
      </c>
      <c r="I173" s="7">
        <f t="shared" si="20"/>
        <v>65.34594914251922</v>
      </c>
      <c r="J173" s="22">
        <v>25248</v>
      </c>
      <c r="K173" s="22">
        <v>11112</v>
      </c>
      <c r="L173" s="22">
        <v>60175</v>
      </c>
      <c r="M173" s="22">
        <v>6764</v>
      </c>
      <c r="N173" s="22">
        <v>4420</v>
      </c>
      <c r="P173" s="8"/>
    </row>
    <row r="174" spans="1:16" ht="12.75">
      <c r="A174" s="9">
        <v>51003</v>
      </c>
      <c r="B174" s="6" t="s">
        <v>183</v>
      </c>
      <c r="C174" s="7">
        <f t="shared" si="14"/>
        <v>415.90909090909093</v>
      </c>
      <c r="D174" s="7">
        <f t="shared" si="15"/>
        <v>87.81431334622823</v>
      </c>
      <c r="E174" s="7">
        <f t="shared" si="16"/>
        <v>70.79303675048357</v>
      </c>
      <c r="F174" s="7">
        <f t="shared" si="17"/>
        <v>17.02127659574468</v>
      </c>
      <c r="G174" s="7">
        <f t="shared" si="18"/>
        <v>330.7692307692308</v>
      </c>
      <c r="H174" s="7">
        <f t="shared" si="19"/>
        <v>24.043715846994534</v>
      </c>
      <c r="I174" s="7">
        <f t="shared" si="20"/>
        <v>30.23255813953488</v>
      </c>
      <c r="J174" s="22">
        <v>366</v>
      </c>
      <c r="K174" s="22">
        <v>88</v>
      </c>
      <c r="L174" s="22">
        <v>517</v>
      </c>
      <c r="M174" s="22">
        <v>86</v>
      </c>
      <c r="N174" s="22">
        <v>26</v>
      </c>
      <c r="P174" s="8"/>
    </row>
    <row r="175" spans="1:16" ht="12.75">
      <c r="A175" s="9">
        <v>51004</v>
      </c>
      <c r="B175" s="6" t="s">
        <v>184</v>
      </c>
      <c r="C175" s="7">
        <f t="shared" si="14"/>
        <v>226.57393850658858</v>
      </c>
      <c r="D175" s="7">
        <f t="shared" si="15"/>
        <v>60.080808080808076</v>
      </c>
      <c r="E175" s="7">
        <f t="shared" si="16"/>
        <v>41.68350168350168</v>
      </c>
      <c r="F175" s="7">
        <f t="shared" si="17"/>
        <v>18.397306397306398</v>
      </c>
      <c r="G175" s="7">
        <f t="shared" si="18"/>
        <v>150.08976660682228</v>
      </c>
      <c r="H175" s="7">
        <f t="shared" si="19"/>
        <v>44.135702746365105</v>
      </c>
      <c r="I175" s="7">
        <f t="shared" si="20"/>
        <v>66.6267942583732</v>
      </c>
      <c r="J175" s="22">
        <v>3095</v>
      </c>
      <c r="K175" s="22">
        <v>1366</v>
      </c>
      <c r="L175" s="22">
        <v>7425</v>
      </c>
      <c r="M175" s="22">
        <v>836</v>
      </c>
      <c r="N175" s="22">
        <v>557</v>
      </c>
      <c r="P175" s="8"/>
    </row>
    <row r="176" spans="1:16" ht="12.75">
      <c r="A176" s="9">
        <v>51005</v>
      </c>
      <c r="B176" s="6" t="s">
        <v>185</v>
      </c>
      <c r="C176" s="7">
        <f t="shared" si="14"/>
        <v>214.9415692821369</v>
      </c>
      <c r="D176" s="7">
        <f t="shared" si="15"/>
        <v>61.06166046285807</v>
      </c>
      <c r="E176" s="7">
        <f t="shared" si="16"/>
        <v>41.67340993688299</v>
      </c>
      <c r="F176" s="7">
        <f t="shared" si="17"/>
        <v>19.388250525975074</v>
      </c>
      <c r="G176" s="7">
        <f t="shared" si="18"/>
        <v>139.11290322580646</v>
      </c>
      <c r="H176" s="7">
        <f t="shared" si="19"/>
        <v>46.52427184466019</v>
      </c>
      <c r="I176" s="7">
        <f t="shared" si="20"/>
        <v>71.8840579710145</v>
      </c>
      <c r="J176" s="22">
        <v>2575</v>
      </c>
      <c r="K176" s="22">
        <v>1198</v>
      </c>
      <c r="L176" s="22">
        <v>6179</v>
      </c>
      <c r="M176" s="22">
        <v>690</v>
      </c>
      <c r="N176" s="22">
        <v>496</v>
      </c>
      <c r="P176" s="8"/>
    </row>
    <row r="177" spans="1:16" ht="12.75">
      <c r="A177" s="9">
        <v>51006</v>
      </c>
      <c r="B177" s="6" t="s">
        <v>186</v>
      </c>
      <c r="C177" s="7">
        <f t="shared" si="14"/>
        <v>210.37277147487842</v>
      </c>
      <c r="D177" s="7">
        <f t="shared" si="15"/>
        <v>57.87246902387429</v>
      </c>
      <c r="E177" s="7">
        <f t="shared" si="16"/>
        <v>39.22635237231792</v>
      </c>
      <c r="F177" s="7">
        <f t="shared" si="17"/>
        <v>18.646116651556362</v>
      </c>
      <c r="G177" s="7">
        <f t="shared" si="18"/>
        <v>141.94756554307116</v>
      </c>
      <c r="H177" s="7">
        <f t="shared" si="19"/>
        <v>47.5346687211094</v>
      </c>
      <c r="I177" s="7">
        <f t="shared" si="20"/>
        <v>70.44854881266491</v>
      </c>
      <c r="J177" s="22">
        <v>1298</v>
      </c>
      <c r="K177" s="22">
        <v>617</v>
      </c>
      <c r="L177" s="22">
        <v>3309</v>
      </c>
      <c r="M177" s="22">
        <v>379</v>
      </c>
      <c r="N177" s="22">
        <v>267</v>
      </c>
      <c r="P177" s="8"/>
    </row>
    <row r="178" spans="1:16" ht="12.75">
      <c r="A178" s="9">
        <v>51007</v>
      </c>
      <c r="B178" s="6" t="s">
        <v>187</v>
      </c>
      <c r="C178" s="7">
        <f t="shared" si="14"/>
        <v>343.07692307692304</v>
      </c>
      <c r="D178" s="7">
        <f t="shared" si="15"/>
        <v>75.19582245430809</v>
      </c>
      <c r="E178" s="7">
        <f t="shared" si="16"/>
        <v>58.22454308093995</v>
      </c>
      <c r="F178" s="7">
        <f t="shared" si="17"/>
        <v>16.971279373368144</v>
      </c>
      <c r="G178" s="7">
        <f t="shared" si="18"/>
        <v>233.33333333333334</v>
      </c>
      <c r="H178" s="7">
        <f t="shared" si="19"/>
        <v>29.14798206278027</v>
      </c>
      <c r="I178" s="7">
        <f t="shared" si="20"/>
        <v>42.857142857142854</v>
      </c>
      <c r="J178" s="22">
        <v>446</v>
      </c>
      <c r="K178" s="22">
        <v>130</v>
      </c>
      <c r="L178" s="22">
        <v>766</v>
      </c>
      <c r="M178" s="22">
        <v>105</v>
      </c>
      <c r="N178" s="22">
        <v>45</v>
      </c>
      <c r="P178" s="8"/>
    </row>
    <row r="179" spans="1:16" ht="12.75">
      <c r="A179" s="9">
        <v>51008</v>
      </c>
      <c r="B179" s="6" t="s">
        <v>188</v>
      </c>
      <c r="C179" s="7">
        <f t="shared" si="14"/>
        <v>290</v>
      </c>
      <c r="D179" s="7">
        <f t="shared" si="15"/>
        <v>61.63487738419619</v>
      </c>
      <c r="E179" s="7">
        <f t="shared" si="16"/>
        <v>45.83106267029973</v>
      </c>
      <c r="F179" s="7">
        <f t="shared" si="17"/>
        <v>15.803814713896458</v>
      </c>
      <c r="G179" s="7">
        <f t="shared" si="18"/>
        <v>191.53846153846155</v>
      </c>
      <c r="H179" s="7">
        <f t="shared" si="19"/>
        <v>34.48275862068966</v>
      </c>
      <c r="I179" s="7">
        <f t="shared" si="20"/>
        <v>52.208835341365464</v>
      </c>
      <c r="J179" s="22">
        <v>841</v>
      </c>
      <c r="K179" s="22">
        <v>290</v>
      </c>
      <c r="L179" s="22">
        <v>1835</v>
      </c>
      <c r="M179" s="22">
        <v>249</v>
      </c>
      <c r="N179" s="22">
        <v>130</v>
      </c>
      <c r="P179" s="8"/>
    </row>
    <row r="180" spans="1:16" ht="12.75">
      <c r="A180" s="9">
        <v>51010</v>
      </c>
      <c r="B180" s="6" t="s">
        <v>189</v>
      </c>
      <c r="C180" s="7">
        <f t="shared" si="14"/>
        <v>310.3734439834025</v>
      </c>
      <c r="D180" s="7">
        <f t="shared" si="15"/>
        <v>65.80172987358615</v>
      </c>
      <c r="E180" s="7">
        <f t="shared" si="16"/>
        <v>49.76713240186294</v>
      </c>
      <c r="F180" s="7">
        <f t="shared" si="17"/>
        <v>16.03459747172322</v>
      </c>
      <c r="G180" s="7">
        <f t="shared" si="18"/>
        <v>196.11650485436894</v>
      </c>
      <c r="H180" s="7">
        <f t="shared" si="19"/>
        <v>32.219251336898395</v>
      </c>
      <c r="I180" s="7">
        <f t="shared" si="20"/>
        <v>50.99009900990099</v>
      </c>
      <c r="J180" s="22">
        <v>748</v>
      </c>
      <c r="K180" s="22">
        <v>241</v>
      </c>
      <c r="L180" s="22">
        <v>1503</v>
      </c>
      <c r="M180" s="22">
        <v>202</v>
      </c>
      <c r="N180" s="22">
        <v>103</v>
      </c>
      <c r="P180" s="8"/>
    </row>
    <row r="181" spans="1:16" ht="12.75">
      <c r="A181" s="9">
        <v>51040</v>
      </c>
      <c r="B181" s="6" t="s">
        <v>190</v>
      </c>
      <c r="C181" s="7">
        <f t="shared" si="14"/>
        <v>179.5758051846033</v>
      </c>
      <c r="D181" s="7">
        <f t="shared" si="15"/>
        <v>57.090150786012195</v>
      </c>
      <c r="E181" s="7">
        <f t="shared" si="16"/>
        <v>36.66987487969201</v>
      </c>
      <c r="F181" s="7">
        <f t="shared" si="17"/>
        <v>20.420275906320178</v>
      </c>
      <c r="G181" s="7">
        <f t="shared" si="18"/>
        <v>157.30337078651687</v>
      </c>
      <c r="H181" s="7">
        <f t="shared" si="19"/>
        <v>55.68678915135607</v>
      </c>
      <c r="I181" s="7">
        <f t="shared" si="20"/>
        <v>63.57142857142857</v>
      </c>
      <c r="J181" s="22">
        <v>2286</v>
      </c>
      <c r="K181" s="22">
        <v>1273</v>
      </c>
      <c r="L181" s="22">
        <v>6234</v>
      </c>
      <c r="M181" s="22">
        <v>700</v>
      </c>
      <c r="N181" s="22">
        <v>445</v>
      </c>
      <c r="P181" s="8"/>
    </row>
    <row r="182" spans="1:16" ht="12.75">
      <c r="A182" s="9">
        <v>51011</v>
      </c>
      <c r="B182" s="6" t="s">
        <v>191</v>
      </c>
      <c r="C182" s="7">
        <f t="shared" si="14"/>
        <v>223.43096234309624</v>
      </c>
      <c r="D182" s="7">
        <f t="shared" si="15"/>
        <v>58.38368580060423</v>
      </c>
      <c r="E182" s="7">
        <f t="shared" si="16"/>
        <v>40.33232628398791</v>
      </c>
      <c r="F182" s="7">
        <f t="shared" si="17"/>
        <v>18.051359516616312</v>
      </c>
      <c r="G182" s="7">
        <f t="shared" si="18"/>
        <v>142.59259259259258</v>
      </c>
      <c r="H182" s="7">
        <f t="shared" si="19"/>
        <v>44.756554307116104</v>
      </c>
      <c r="I182" s="7">
        <f t="shared" si="20"/>
        <v>70.12987012987013</v>
      </c>
      <c r="J182" s="22">
        <v>534</v>
      </c>
      <c r="K182" s="22">
        <v>239</v>
      </c>
      <c r="L182" s="22">
        <v>1324</v>
      </c>
      <c r="M182" s="22">
        <v>154</v>
      </c>
      <c r="N182" s="22">
        <v>108</v>
      </c>
      <c r="P182" s="8"/>
    </row>
    <row r="183" spans="1:16" ht="12.75">
      <c r="A183" s="9">
        <v>51012</v>
      </c>
      <c r="B183" s="6" t="s">
        <v>192</v>
      </c>
      <c r="C183" s="7">
        <f t="shared" si="14"/>
        <v>206.5077319587629</v>
      </c>
      <c r="D183" s="7">
        <f t="shared" si="15"/>
        <v>58.16825629738322</v>
      </c>
      <c r="E183" s="7">
        <f t="shared" si="16"/>
        <v>39.190511127415014</v>
      </c>
      <c r="F183" s="7">
        <f t="shared" si="17"/>
        <v>18.97774516996821</v>
      </c>
      <c r="G183" s="7">
        <f t="shared" si="18"/>
        <v>153.7459283387622</v>
      </c>
      <c r="H183" s="7">
        <f t="shared" si="19"/>
        <v>48.42433697347894</v>
      </c>
      <c r="I183" s="7">
        <f t="shared" si="20"/>
        <v>65.04237288135593</v>
      </c>
      <c r="J183" s="22">
        <v>3205</v>
      </c>
      <c r="K183" s="22">
        <v>1552</v>
      </c>
      <c r="L183" s="22">
        <v>8178</v>
      </c>
      <c r="M183" s="22">
        <v>944</v>
      </c>
      <c r="N183" s="22">
        <v>614</v>
      </c>
      <c r="P183" s="8"/>
    </row>
    <row r="184" spans="1:16" ht="12.75">
      <c r="A184" s="9">
        <v>51013</v>
      </c>
      <c r="B184" s="6" t="s">
        <v>193</v>
      </c>
      <c r="C184" s="7">
        <f t="shared" si="14"/>
        <v>193.46866725507505</v>
      </c>
      <c r="D184" s="7">
        <f t="shared" si="15"/>
        <v>54.53501722158438</v>
      </c>
      <c r="E184" s="7">
        <f t="shared" si="16"/>
        <v>35.95210759389864</v>
      </c>
      <c r="F184" s="7">
        <f t="shared" si="17"/>
        <v>18.582909627685748</v>
      </c>
      <c r="G184" s="7">
        <f t="shared" si="18"/>
        <v>132.64462809917353</v>
      </c>
      <c r="H184" s="7">
        <f t="shared" si="19"/>
        <v>51.68795620437956</v>
      </c>
      <c r="I184" s="7">
        <f t="shared" si="20"/>
        <v>75.38940809968847</v>
      </c>
      <c r="J184" s="22">
        <v>2192</v>
      </c>
      <c r="K184" s="22">
        <v>1133</v>
      </c>
      <c r="L184" s="22">
        <v>6097</v>
      </c>
      <c r="M184" s="22">
        <v>642</v>
      </c>
      <c r="N184" s="22">
        <v>484</v>
      </c>
      <c r="P184" s="8"/>
    </row>
    <row r="185" spans="1:16" ht="12.75">
      <c r="A185" s="9">
        <v>51014</v>
      </c>
      <c r="B185" s="6" t="s">
        <v>194</v>
      </c>
      <c r="C185" s="7">
        <f t="shared" si="14"/>
        <v>361.42857142857144</v>
      </c>
      <c r="D185" s="7">
        <f t="shared" si="15"/>
        <v>61.17424242424242</v>
      </c>
      <c r="E185" s="7">
        <f t="shared" si="16"/>
        <v>47.91666666666667</v>
      </c>
      <c r="F185" s="7">
        <f t="shared" si="17"/>
        <v>13.257575757575758</v>
      </c>
      <c r="G185" s="7">
        <f t="shared" si="18"/>
        <v>278.125</v>
      </c>
      <c r="H185" s="7">
        <f t="shared" si="19"/>
        <v>27.66798418972332</v>
      </c>
      <c r="I185" s="7">
        <f t="shared" si="20"/>
        <v>35.95505617977528</v>
      </c>
      <c r="J185" s="22">
        <v>253</v>
      </c>
      <c r="K185" s="22">
        <v>70</v>
      </c>
      <c r="L185" s="22">
        <v>528</v>
      </c>
      <c r="M185" s="22">
        <v>89</v>
      </c>
      <c r="N185" s="22">
        <v>32</v>
      </c>
      <c r="P185" s="8"/>
    </row>
    <row r="186" spans="1:16" ht="12.75">
      <c r="A186" s="9">
        <v>51015</v>
      </c>
      <c r="B186" s="6" t="s">
        <v>195</v>
      </c>
      <c r="C186" s="7">
        <f t="shared" si="14"/>
        <v>305.2631578947369</v>
      </c>
      <c r="D186" s="7">
        <f t="shared" si="15"/>
        <v>68.81143878462913</v>
      </c>
      <c r="E186" s="7">
        <f t="shared" si="16"/>
        <v>51.83199285075961</v>
      </c>
      <c r="F186" s="7">
        <f t="shared" si="17"/>
        <v>16.979445933869528</v>
      </c>
      <c r="G186" s="7">
        <f t="shared" si="18"/>
        <v>226.027397260274</v>
      </c>
      <c r="H186" s="7">
        <f t="shared" si="19"/>
        <v>32.758620689655174</v>
      </c>
      <c r="I186" s="7">
        <f t="shared" si="20"/>
        <v>44.24242424242424</v>
      </c>
      <c r="J186" s="22">
        <v>580</v>
      </c>
      <c r="K186" s="22">
        <v>190</v>
      </c>
      <c r="L186" s="22">
        <v>1119</v>
      </c>
      <c r="M186" s="22">
        <v>165</v>
      </c>
      <c r="N186" s="22">
        <v>73</v>
      </c>
      <c r="P186" s="8"/>
    </row>
    <row r="187" spans="1:16" ht="12.75">
      <c r="A187" s="9">
        <v>51016</v>
      </c>
      <c r="B187" s="6" t="s">
        <v>196</v>
      </c>
      <c r="C187" s="7">
        <f t="shared" si="14"/>
        <v>220.63178677196444</v>
      </c>
      <c r="D187" s="7">
        <f t="shared" si="15"/>
        <v>58.659924146649814</v>
      </c>
      <c r="E187" s="7">
        <f t="shared" si="16"/>
        <v>40.36481849376919</v>
      </c>
      <c r="F187" s="7">
        <f t="shared" si="17"/>
        <v>18.295105652880622</v>
      </c>
      <c r="G187" s="7">
        <f t="shared" si="18"/>
        <v>153.921568627451</v>
      </c>
      <c r="H187" s="7">
        <f t="shared" si="19"/>
        <v>45.32438478747204</v>
      </c>
      <c r="I187" s="7">
        <f t="shared" si="20"/>
        <v>64.96815286624204</v>
      </c>
      <c r="J187" s="22">
        <v>2235</v>
      </c>
      <c r="K187" s="22">
        <v>1013</v>
      </c>
      <c r="L187" s="22">
        <v>5537</v>
      </c>
      <c r="M187" s="22">
        <v>628</v>
      </c>
      <c r="N187" s="22">
        <v>408</v>
      </c>
      <c r="P187" s="8"/>
    </row>
    <row r="188" spans="1:16" ht="12.75">
      <c r="A188" s="9">
        <v>51017</v>
      </c>
      <c r="B188" s="6" t="s">
        <v>197</v>
      </c>
      <c r="C188" s="7">
        <f t="shared" si="14"/>
        <v>267.4956369982548</v>
      </c>
      <c r="D188" s="7">
        <f t="shared" si="15"/>
        <v>66.03684829478635</v>
      </c>
      <c r="E188" s="7">
        <f t="shared" si="16"/>
        <v>48.06742453939631</v>
      </c>
      <c r="F188" s="7">
        <f t="shared" si="17"/>
        <v>17.969423755390043</v>
      </c>
      <c r="G188" s="7">
        <f t="shared" si="18"/>
        <v>187.95871559633028</v>
      </c>
      <c r="H188" s="7">
        <f t="shared" si="19"/>
        <v>37.38378731038982</v>
      </c>
      <c r="I188" s="7">
        <f t="shared" si="20"/>
        <v>53.20317266625991</v>
      </c>
      <c r="J188" s="22">
        <v>6131</v>
      </c>
      <c r="K188" s="22">
        <v>2292</v>
      </c>
      <c r="L188" s="22">
        <v>12755</v>
      </c>
      <c r="M188" s="22">
        <v>1639</v>
      </c>
      <c r="N188" s="22">
        <v>872</v>
      </c>
      <c r="P188" s="8"/>
    </row>
    <row r="189" spans="1:16" ht="12.75">
      <c r="A189" s="9">
        <v>51018</v>
      </c>
      <c r="B189" s="6" t="s">
        <v>198</v>
      </c>
      <c r="C189" s="7">
        <f t="shared" si="14"/>
        <v>179.4785534062237</v>
      </c>
      <c r="D189" s="7">
        <f t="shared" si="15"/>
        <v>57.79130434782609</v>
      </c>
      <c r="E189" s="7">
        <f t="shared" si="16"/>
        <v>37.11304347826087</v>
      </c>
      <c r="F189" s="7">
        <f t="shared" si="17"/>
        <v>20.678260869565218</v>
      </c>
      <c r="G189" s="7">
        <f t="shared" si="18"/>
        <v>136.77884615384613</v>
      </c>
      <c r="H189" s="7">
        <f t="shared" si="19"/>
        <v>55.71696344892221</v>
      </c>
      <c r="I189" s="7">
        <f t="shared" si="20"/>
        <v>73.11072056239016</v>
      </c>
      <c r="J189" s="22">
        <v>2134</v>
      </c>
      <c r="K189" s="22">
        <v>1189</v>
      </c>
      <c r="L189" s="22">
        <v>5750</v>
      </c>
      <c r="M189" s="22">
        <v>569</v>
      </c>
      <c r="N189" s="22">
        <v>416</v>
      </c>
      <c r="P189" s="8"/>
    </row>
    <row r="190" spans="1:16" ht="12.75">
      <c r="A190" s="9">
        <v>51042</v>
      </c>
      <c r="B190" s="6" t="s">
        <v>199</v>
      </c>
      <c r="C190" s="7">
        <f t="shared" si="14"/>
        <v>228.2051282051282</v>
      </c>
      <c r="D190" s="7">
        <f t="shared" si="15"/>
        <v>61.49178255372946</v>
      </c>
      <c r="E190" s="7">
        <f t="shared" si="16"/>
        <v>42.75600505689001</v>
      </c>
      <c r="F190" s="7">
        <f t="shared" si="17"/>
        <v>18.735777496839443</v>
      </c>
      <c r="G190" s="7">
        <f t="shared" si="18"/>
        <v>160.4095563139932</v>
      </c>
      <c r="H190" s="7">
        <f t="shared" si="19"/>
        <v>43.82022471910113</v>
      </c>
      <c r="I190" s="7">
        <f t="shared" si="20"/>
        <v>62.34042553191489</v>
      </c>
      <c r="J190" s="22">
        <v>1691</v>
      </c>
      <c r="K190" s="22">
        <v>741</v>
      </c>
      <c r="L190" s="22">
        <v>3955</v>
      </c>
      <c r="M190" s="22">
        <v>470</v>
      </c>
      <c r="N190" s="22">
        <v>293</v>
      </c>
      <c r="P190" s="8"/>
    </row>
    <row r="191" spans="1:16" ht="12.75">
      <c r="A191" s="9">
        <v>51020</v>
      </c>
      <c r="B191" s="6" t="s">
        <v>200</v>
      </c>
      <c r="C191" s="7">
        <f t="shared" si="14"/>
        <v>223.52941176470588</v>
      </c>
      <c r="D191" s="7">
        <f t="shared" si="15"/>
        <v>57.55299168231822</v>
      </c>
      <c r="E191" s="7">
        <f t="shared" si="16"/>
        <v>39.76388516232895</v>
      </c>
      <c r="F191" s="7">
        <f t="shared" si="17"/>
        <v>17.789106519989268</v>
      </c>
      <c r="G191" s="7">
        <f t="shared" si="18"/>
        <v>144.8160535117057</v>
      </c>
      <c r="H191" s="7">
        <f t="shared" si="19"/>
        <v>44.73684210526316</v>
      </c>
      <c r="I191" s="7">
        <f t="shared" si="20"/>
        <v>69.05311778290994</v>
      </c>
      <c r="J191" s="22">
        <v>1482</v>
      </c>
      <c r="K191" s="22">
        <v>663</v>
      </c>
      <c r="L191" s="22">
        <v>3727</v>
      </c>
      <c r="M191" s="22">
        <v>433</v>
      </c>
      <c r="N191" s="22">
        <v>299</v>
      </c>
      <c r="P191" s="8"/>
    </row>
    <row r="192" spans="1:16" ht="12.75">
      <c r="A192" s="9">
        <v>51021</v>
      </c>
      <c r="B192" s="6" t="s">
        <v>201</v>
      </c>
      <c r="C192" s="7">
        <f t="shared" si="14"/>
        <v>236.93467336683418</v>
      </c>
      <c r="D192" s="7">
        <f t="shared" si="15"/>
        <v>65.31904529956162</v>
      </c>
      <c r="E192" s="7">
        <f t="shared" si="16"/>
        <v>45.93278129566488</v>
      </c>
      <c r="F192" s="7">
        <f t="shared" si="17"/>
        <v>19.386264003896734</v>
      </c>
      <c r="G192" s="7">
        <f t="shared" si="18"/>
        <v>181.34328358208955</v>
      </c>
      <c r="H192" s="7">
        <f t="shared" si="19"/>
        <v>42.20572640509014</v>
      </c>
      <c r="I192" s="7">
        <f t="shared" si="20"/>
        <v>55.144032921810705</v>
      </c>
      <c r="J192" s="22">
        <v>943</v>
      </c>
      <c r="K192" s="22">
        <v>398</v>
      </c>
      <c r="L192" s="22">
        <v>2053</v>
      </c>
      <c r="M192" s="22">
        <v>243</v>
      </c>
      <c r="N192" s="22">
        <v>134</v>
      </c>
      <c r="P192" s="8"/>
    </row>
    <row r="193" spans="1:16" ht="12.75">
      <c r="A193" s="9">
        <v>51022</v>
      </c>
      <c r="B193" s="6" t="s">
        <v>202</v>
      </c>
      <c r="C193" s="7">
        <f t="shared" si="14"/>
        <v>173.27188940092165</v>
      </c>
      <c r="D193" s="7">
        <f t="shared" si="15"/>
        <v>52.82850779510022</v>
      </c>
      <c r="E193" s="7">
        <f t="shared" si="16"/>
        <v>33.496659242761694</v>
      </c>
      <c r="F193" s="7">
        <f t="shared" si="17"/>
        <v>19.331848552338528</v>
      </c>
      <c r="G193" s="7">
        <f t="shared" si="18"/>
        <v>123.86363636363636</v>
      </c>
      <c r="H193" s="7">
        <f t="shared" si="19"/>
        <v>57.71276595744681</v>
      </c>
      <c r="I193" s="7">
        <f t="shared" si="20"/>
        <v>80.73394495412845</v>
      </c>
      <c r="J193" s="22">
        <v>752</v>
      </c>
      <c r="K193" s="22">
        <v>434</v>
      </c>
      <c r="L193" s="22">
        <v>2245</v>
      </c>
      <c r="M193" s="22">
        <v>218</v>
      </c>
      <c r="N193" s="22">
        <v>176</v>
      </c>
      <c r="P193" s="8"/>
    </row>
    <row r="194" spans="1:16" ht="12.75">
      <c r="A194" s="9">
        <v>51025</v>
      </c>
      <c r="B194" s="6" t="s">
        <v>203</v>
      </c>
      <c r="C194" s="7">
        <f t="shared" si="14"/>
        <v>207.93036750483557</v>
      </c>
      <c r="D194" s="7">
        <f t="shared" si="15"/>
        <v>59.08331786973464</v>
      </c>
      <c r="E194" s="7">
        <f t="shared" si="16"/>
        <v>39.89608461681202</v>
      </c>
      <c r="F194" s="7">
        <f t="shared" si="17"/>
        <v>19.18723325292262</v>
      </c>
      <c r="G194" s="7">
        <f t="shared" si="18"/>
        <v>153.55329949238578</v>
      </c>
      <c r="H194" s="7">
        <f t="shared" si="19"/>
        <v>48.093023255813954</v>
      </c>
      <c r="I194" s="7">
        <f t="shared" si="20"/>
        <v>65.12396694214875</v>
      </c>
      <c r="J194" s="22">
        <v>2150</v>
      </c>
      <c r="K194" s="22">
        <v>1034</v>
      </c>
      <c r="L194" s="22">
        <v>5389</v>
      </c>
      <c r="M194" s="22">
        <v>605</v>
      </c>
      <c r="N194" s="22">
        <v>394</v>
      </c>
      <c r="P194" s="8"/>
    </row>
    <row r="195" spans="1:16" ht="12.75">
      <c r="A195" s="9">
        <v>51023</v>
      </c>
      <c r="B195" s="6" t="s">
        <v>204</v>
      </c>
      <c r="C195" s="7">
        <f t="shared" si="14"/>
        <v>513.5135135135135</v>
      </c>
      <c r="D195" s="7">
        <f t="shared" si="15"/>
        <v>78.00687285223368</v>
      </c>
      <c r="E195" s="7">
        <f t="shared" si="16"/>
        <v>65.29209621993127</v>
      </c>
      <c r="F195" s="7">
        <f t="shared" si="17"/>
        <v>12.714776632302405</v>
      </c>
      <c r="G195" s="7">
        <f t="shared" si="18"/>
        <v>391.66666666666663</v>
      </c>
      <c r="H195" s="7">
        <f t="shared" si="19"/>
        <v>19.473684210526315</v>
      </c>
      <c r="I195" s="7">
        <f t="shared" si="20"/>
        <v>25.53191489361702</v>
      </c>
      <c r="J195" s="22">
        <v>190</v>
      </c>
      <c r="K195" s="22">
        <v>37</v>
      </c>
      <c r="L195" s="22">
        <v>291</v>
      </c>
      <c r="M195" s="22">
        <v>47</v>
      </c>
      <c r="N195" s="22">
        <v>12</v>
      </c>
      <c r="P195" s="8"/>
    </row>
    <row r="196" spans="1:16" ht="12.75">
      <c r="A196" s="9">
        <v>51024</v>
      </c>
      <c r="B196" s="6" t="s">
        <v>205</v>
      </c>
      <c r="C196" s="7">
        <f t="shared" si="14"/>
        <v>310.3448275862069</v>
      </c>
      <c r="D196" s="7">
        <f t="shared" si="15"/>
        <v>72.3404255319149</v>
      </c>
      <c r="E196" s="7">
        <f t="shared" si="16"/>
        <v>54.7112462006079</v>
      </c>
      <c r="F196" s="7">
        <f t="shared" si="17"/>
        <v>17.62917933130699</v>
      </c>
      <c r="G196" s="7">
        <f t="shared" si="18"/>
        <v>175.30864197530863</v>
      </c>
      <c r="H196" s="7">
        <f t="shared" si="19"/>
        <v>32.22222222222222</v>
      </c>
      <c r="I196" s="7">
        <f t="shared" si="20"/>
        <v>57.04225352112676</v>
      </c>
      <c r="J196" s="22">
        <v>540</v>
      </c>
      <c r="K196" s="22">
        <v>174</v>
      </c>
      <c r="L196" s="22">
        <v>987</v>
      </c>
      <c r="M196" s="22">
        <v>142</v>
      </c>
      <c r="N196" s="22">
        <v>81</v>
      </c>
      <c r="P196" s="8"/>
    </row>
    <row r="197" spans="1:16" ht="12.75">
      <c r="A197" s="9">
        <v>51026</v>
      </c>
      <c r="B197" s="6" t="s">
        <v>206</v>
      </c>
      <c r="C197" s="7">
        <f aca="true" t="shared" si="21" ref="C197:C260">(J197/K197)*100</f>
        <v>191.29168015539008</v>
      </c>
      <c r="D197" s="7">
        <f aca="true" t="shared" si="22" ref="D197:D260">((K197+J197)/L197)*100</f>
        <v>59.43589404848405</v>
      </c>
      <c r="E197" s="7">
        <f aca="true" t="shared" si="23" ref="E197:E260">(J197/L197)*100</f>
        <v>39.03164013475131</v>
      </c>
      <c r="F197" s="7">
        <f aca="true" t="shared" si="24" ref="F197:F260">(K197/L197)*100</f>
        <v>20.40425391373274</v>
      </c>
      <c r="G197" s="7">
        <f aca="true" t="shared" si="25" ref="G197:G260">(M197/N197)*100</f>
        <v>146.5259454705365</v>
      </c>
      <c r="H197" s="7">
        <f aca="true" t="shared" si="26" ref="H197:H260">(K197/J197)*100</f>
        <v>52.27618886444407</v>
      </c>
      <c r="I197" s="7">
        <f aca="true" t="shared" si="27" ref="I197:I260">(N197/M197)*100</f>
        <v>68.24729891956783</v>
      </c>
      <c r="J197" s="22">
        <v>5909</v>
      </c>
      <c r="K197" s="22">
        <v>3089</v>
      </c>
      <c r="L197" s="22">
        <v>15139</v>
      </c>
      <c r="M197" s="22">
        <v>1666</v>
      </c>
      <c r="N197" s="22">
        <v>1137</v>
      </c>
      <c r="P197" s="8"/>
    </row>
    <row r="198" spans="1:16" ht="12.75">
      <c r="A198" s="9">
        <v>51027</v>
      </c>
      <c r="B198" s="6" t="s">
        <v>207</v>
      </c>
      <c r="C198" s="7">
        <f t="shared" si="21"/>
        <v>256.3829787234043</v>
      </c>
      <c r="D198" s="7">
        <f t="shared" si="22"/>
        <v>66.86626746506987</v>
      </c>
      <c r="E198" s="7">
        <f t="shared" si="23"/>
        <v>48.10379241516966</v>
      </c>
      <c r="F198" s="7">
        <f t="shared" si="24"/>
        <v>18.7624750499002</v>
      </c>
      <c r="G198" s="7">
        <f t="shared" si="25"/>
        <v>172.5</v>
      </c>
      <c r="H198" s="7">
        <f t="shared" si="26"/>
        <v>39.004149377593365</v>
      </c>
      <c r="I198" s="7">
        <f t="shared" si="27"/>
        <v>57.971014492753625</v>
      </c>
      <c r="J198" s="22">
        <v>241</v>
      </c>
      <c r="K198" s="22">
        <v>94</v>
      </c>
      <c r="L198" s="22">
        <v>501</v>
      </c>
      <c r="M198" s="22">
        <v>69</v>
      </c>
      <c r="N198" s="22">
        <v>40</v>
      </c>
      <c r="P198" s="8"/>
    </row>
    <row r="199" spans="1:16" ht="12.75">
      <c r="A199" s="9">
        <v>51030</v>
      </c>
      <c r="B199" s="6" t="s">
        <v>208</v>
      </c>
      <c r="C199" s="7">
        <f t="shared" si="21"/>
        <v>274.375</v>
      </c>
      <c r="D199" s="7">
        <f t="shared" si="22"/>
        <v>67.64539808018068</v>
      </c>
      <c r="E199" s="7">
        <f t="shared" si="23"/>
        <v>49.57651044607566</v>
      </c>
      <c r="F199" s="7">
        <f t="shared" si="24"/>
        <v>18.068887634105025</v>
      </c>
      <c r="G199" s="7">
        <f t="shared" si="25"/>
        <v>203.25203252032523</v>
      </c>
      <c r="H199" s="7">
        <f t="shared" si="26"/>
        <v>36.44646924829157</v>
      </c>
      <c r="I199" s="7">
        <f t="shared" si="27"/>
        <v>49.2</v>
      </c>
      <c r="J199" s="22">
        <v>878</v>
      </c>
      <c r="K199" s="22">
        <v>320</v>
      </c>
      <c r="L199" s="22">
        <v>1771</v>
      </c>
      <c r="M199" s="22">
        <v>250</v>
      </c>
      <c r="N199" s="22">
        <v>123</v>
      </c>
      <c r="P199" s="8"/>
    </row>
    <row r="200" spans="1:16" ht="12.75">
      <c r="A200" s="9">
        <v>51031</v>
      </c>
      <c r="B200" s="6" t="s">
        <v>209</v>
      </c>
      <c r="C200" s="7">
        <f t="shared" si="21"/>
        <v>233.62701908957416</v>
      </c>
      <c r="D200" s="7">
        <f t="shared" si="22"/>
        <v>64.09026798307475</v>
      </c>
      <c r="E200" s="7">
        <f t="shared" si="23"/>
        <v>44.88011283497884</v>
      </c>
      <c r="F200" s="7">
        <f t="shared" si="24"/>
        <v>19.210155148095907</v>
      </c>
      <c r="G200" s="7">
        <f t="shared" si="25"/>
        <v>161.60000000000002</v>
      </c>
      <c r="H200" s="7">
        <f t="shared" si="26"/>
        <v>42.80326838466373</v>
      </c>
      <c r="I200" s="7">
        <f t="shared" si="27"/>
        <v>61.88118811881188</v>
      </c>
      <c r="J200" s="22">
        <v>1591</v>
      </c>
      <c r="K200" s="22">
        <v>681</v>
      </c>
      <c r="L200" s="22">
        <v>3545</v>
      </c>
      <c r="M200" s="22">
        <v>404</v>
      </c>
      <c r="N200" s="22">
        <v>250</v>
      </c>
      <c r="P200" s="8"/>
    </row>
    <row r="201" spans="1:16" ht="12.75">
      <c r="A201" s="9">
        <v>51041</v>
      </c>
      <c r="B201" s="6" t="s">
        <v>210</v>
      </c>
      <c r="C201" s="7">
        <f t="shared" si="21"/>
        <v>304.24354243542433</v>
      </c>
      <c r="D201" s="7">
        <f t="shared" si="22"/>
        <v>67.41538461538461</v>
      </c>
      <c r="E201" s="7">
        <f t="shared" si="23"/>
        <v>50.73846153846154</v>
      </c>
      <c r="F201" s="7">
        <f t="shared" si="24"/>
        <v>16.676923076923078</v>
      </c>
      <c r="G201" s="7">
        <f t="shared" si="25"/>
        <v>188.9908256880734</v>
      </c>
      <c r="H201" s="7">
        <f t="shared" si="26"/>
        <v>32.86840509399636</v>
      </c>
      <c r="I201" s="7">
        <f t="shared" si="27"/>
        <v>52.9126213592233</v>
      </c>
      <c r="J201" s="22">
        <v>1649</v>
      </c>
      <c r="K201" s="22">
        <v>542</v>
      </c>
      <c r="L201" s="22">
        <v>3250</v>
      </c>
      <c r="M201" s="22">
        <v>412</v>
      </c>
      <c r="N201" s="22">
        <v>218</v>
      </c>
      <c r="P201" s="8"/>
    </row>
    <row r="202" spans="1:16" ht="12.75">
      <c r="A202" s="9">
        <v>51033</v>
      </c>
      <c r="B202" s="6" t="s">
        <v>211</v>
      </c>
      <c r="C202" s="7">
        <f t="shared" si="21"/>
        <v>235.4014598540146</v>
      </c>
      <c r="D202" s="7">
        <f t="shared" si="22"/>
        <v>63.3481043820778</v>
      </c>
      <c r="E202" s="7">
        <f t="shared" si="23"/>
        <v>44.46085672082718</v>
      </c>
      <c r="F202" s="7">
        <f t="shared" si="24"/>
        <v>18.887247661250615</v>
      </c>
      <c r="G202" s="7">
        <f t="shared" si="25"/>
        <v>155.13513513513513</v>
      </c>
      <c r="H202" s="7">
        <f t="shared" si="26"/>
        <v>42.480620155038764</v>
      </c>
      <c r="I202" s="7">
        <f t="shared" si="27"/>
        <v>64.45993031358886</v>
      </c>
      <c r="J202" s="22">
        <v>4515</v>
      </c>
      <c r="K202" s="22">
        <v>1918</v>
      </c>
      <c r="L202" s="22">
        <v>10155</v>
      </c>
      <c r="M202" s="22">
        <v>1148</v>
      </c>
      <c r="N202" s="22">
        <v>740</v>
      </c>
      <c r="P202" s="8"/>
    </row>
    <row r="203" spans="1:16" ht="12.75">
      <c r="A203" s="9">
        <v>51034</v>
      </c>
      <c r="B203" s="6" t="s">
        <v>212</v>
      </c>
      <c r="C203" s="7">
        <f t="shared" si="21"/>
        <v>255.91909577632364</v>
      </c>
      <c r="D203" s="7">
        <f t="shared" si="22"/>
        <v>65.13172218593512</v>
      </c>
      <c r="E203" s="7">
        <f t="shared" si="23"/>
        <v>46.83213585891574</v>
      </c>
      <c r="F203" s="7">
        <f t="shared" si="24"/>
        <v>18.299586327019377</v>
      </c>
      <c r="G203" s="7">
        <f t="shared" si="25"/>
        <v>162.48196248196248</v>
      </c>
      <c r="H203" s="7">
        <f t="shared" si="26"/>
        <v>39.074848907484885</v>
      </c>
      <c r="I203" s="7">
        <f t="shared" si="27"/>
        <v>61.54529307282416</v>
      </c>
      <c r="J203" s="22">
        <v>4302</v>
      </c>
      <c r="K203" s="22">
        <v>1681</v>
      </c>
      <c r="L203" s="22">
        <v>9186</v>
      </c>
      <c r="M203" s="22">
        <v>1126</v>
      </c>
      <c r="N203" s="22">
        <v>693</v>
      </c>
      <c r="P203" s="8"/>
    </row>
    <row r="204" spans="1:16" ht="12.75">
      <c r="A204" s="9">
        <v>51035</v>
      </c>
      <c r="B204" s="6" t="s">
        <v>213</v>
      </c>
      <c r="C204" s="7">
        <f t="shared" si="21"/>
        <v>314.7826086956522</v>
      </c>
      <c r="D204" s="7">
        <f t="shared" si="22"/>
        <v>66.34214186369958</v>
      </c>
      <c r="E204" s="7">
        <f t="shared" si="23"/>
        <v>50.34770514603616</v>
      </c>
      <c r="F204" s="7">
        <f t="shared" si="24"/>
        <v>15.99443671766342</v>
      </c>
      <c r="G204" s="7">
        <f t="shared" si="25"/>
        <v>160.31746031746033</v>
      </c>
      <c r="H204" s="7">
        <f t="shared" si="26"/>
        <v>31.767955801104975</v>
      </c>
      <c r="I204" s="7">
        <f t="shared" si="27"/>
        <v>62.37623762376238</v>
      </c>
      <c r="J204" s="22">
        <v>362</v>
      </c>
      <c r="K204" s="22">
        <v>115</v>
      </c>
      <c r="L204" s="22">
        <v>719</v>
      </c>
      <c r="M204" s="22">
        <v>101</v>
      </c>
      <c r="N204" s="22">
        <v>63</v>
      </c>
      <c r="P204" s="8"/>
    </row>
    <row r="205" spans="1:16" ht="12.75">
      <c r="A205" s="9">
        <v>51037</v>
      </c>
      <c r="B205" s="6" t="s">
        <v>214</v>
      </c>
      <c r="C205" s="7">
        <f t="shared" si="21"/>
        <v>204.67914438502675</v>
      </c>
      <c r="D205" s="7">
        <f t="shared" si="22"/>
        <v>56.691542288557216</v>
      </c>
      <c r="E205" s="7">
        <f t="shared" si="23"/>
        <v>38.08457711442786</v>
      </c>
      <c r="F205" s="7">
        <f t="shared" si="24"/>
        <v>18.606965174129353</v>
      </c>
      <c r="G205" s="7">
        <f t="shared" si="25"/>
        <v>134.9056603773585</v>
      </c>
      <c r="H205" s="7">
        <f t="shared" si="26"/>
        <v>48.8569562377531</v>
      </c>
      <c r="I205" s="7">
        <f t="shared" si="27"/>
        <v>74.12587412587412</v>
      </c>
      <c r="J205" s="22">
        <v>1531</v>
      </c>
      <c r="K205" s="22">
        <v>748</v>
      </c>
      <c r="L205" s="22">
        <v>4020</v>
      </c>
      <c r="M205" s="22">
        <v>429</v>
      </c>
      <c r="N205" s="22">
        <v>318</v>
      </c>
      <c r="P205" s="8"/>
    </row>
    <row r="206" spans="1:16" ht="12.75">
      <c r="A206" s="9">
        <v>51038</v>
      </c>
      <c r="B206" s="6" t="s">
        <v>215</v>
      </c>
      <c r="C206" s="7">
        <f t="shared" si="21"/>
        <v>384.2696629213483</v>
      </c>
      <c r="D206" s="7">
        <f t="shared" si="22"/>
        <v>77.65765765765765</v>
      </c>
      <c r="E206" s="7">
        <f t="shared" si="23"/>
        <v>61.62162162162163</v>
      </c>
      <c r="F206" s="7">
        <f t="shared" si="24"/>
        <v>16.036036036036037</v>
      </c>
      <c r="G206" s="7">
        <f t="shared" si="25"/>
        <v>219.44444444444446</v>
      </c>
      <c r="H206" s="7">
        <f t="shared" si="26"/>
        <v>26.023391812865498</v>
      </c>
      <c r="I206" s="7">
        <f t="shared" si="27"/>
        <v>45.56962025316456</v>
      </c>
      <c r="J206" s="22">
        <v>342</v>
      </c>
      <c r="K206" s="22">
        <v>89</v>
      </c>
      <c r="L206" s="22">
        <v>555</v>
      </c>
      <c r="M206" s="22">
        <v>79</v>
      </c>
      <c r="N206" s="22">
        <v>36</v>
      </c>
      <c r="P206" s="8"/>
    </row>
    <row r="207" spans="1:16" ht="12.75">
      <c r="A207" s="9">
        <v>51039</v>
      </c>
      <c r="B207" s="6" t="s">
        <v>216</v>
      </c>
      <c r="C207" s="7">
        <f t="shared" si="21"/>
        <v>204.3296089385475</v>
      </c>
      <c r="D207" s="7">
        <f t="shared" si="22"/>
        <v>57.3421052631579</v>
      </c>
      <c r="E207" s="7">
        <f t="shared" si="23"/>
        <v>38.5</v>
      </c>
      <c r="F207" s="7">
        <f t="shared" si="24"/>
        <v>18.842105263157894</v>
      </c>
      <c r="G207" s="7">
        <f t="shared" si="25"/>
        <v>132.21153846153845</v>
      </c>
      <c r="H207" s="7">
        <f t="shared" si="26"/>
        <v>48.94053315105947</v>
      </c>
      <c r="I207" s="7">
        <f t="shared" si="27"/>
        <v>75.63636363636364</v>
      </c>
      <c r="J207" s="22">
        <v>2926</v>
      </c>
      <c r="K207" s="22">
        <v>1432</v>
      </c>
      <c r="L207" s="22">
        <v>7600</v>
      </c>
      <c r="M207" s="22">
        <v>825</v>
      </c>
      <c r="N207" s="22">
        <v>624</v>
      </c>
      <c r="P207" s="8"/>
    </row>
    <row r="208" spans="1:16" ht="12.75">
      <c r="A208" s="9">
        <v>52001</v>
      </c>
      <c r="B208" s="6" t="s">
        <v>217</v>
      </c>
      <c r="C208" s="7">
        <f t="shared" si="21"/>
        <v>314.83333333333337</v>
      </c>
      <c r="D208" s="7">
        <f t="shared" si="22"/>
        <v>70.79067121729238</v>
      </c>
      <c r="E208" s="7">
        <f t="shared" si="23"/>
        <v>53.725824800910125</v>
      </c>
      <c r="F208" s="7">
        <f t="shared" si="24"/>
        <v>17.064846416382252</v>
      </c>
      <c r="G208" s="7">
        <f t="shared" si="25"/>
        <v>203.9301310043668</v>
      </c>
      <c r="H208" s="7">
        <f t="shared" si="26"/>
        <v>31.762837480148225</v>
      </c>
      <c r="I208" s="7">
        <f t="shared" si="27"/>
        <v>49.03640256959314</v>
      </c>
      <c r="J208" s="22">
        <v>1889</v>
      </c>
      <c r="K208" s="22">
        <v>600</v>
      </c>
      <c r="L208" s="22">
        <v>3516</v>
      </c>
      <c r="M208" s="22">
        <v>467</v>
      </c>
      <c r="N208" s="22">
        <v>229</v>
      </c>
      <c r="P208" s="8"/>
    </row>
    <row r="209" spans="1:16" ht="12.75">
      <c r="A209" s="9">
        <v>52002</v>
      </c>
      <c r="B209" s="6" t="s">
        <v>218</v>
      </c>
      <c r="C209" s="7">
        <f t="shared" si="21"/>
        <v>217.17791411042944</v>
      </c>
      <c r="D209" s="7">
        <f t="shared" si="22"/>
        <v>61.343141907925954</v>
      </c>
      <c r="E209" s="7">
        <f t="shared" si="23"/>
        <v>42.00284765068818</v>
      </c>
      <c r="F209" s="7">
        <f t="shared" si="24"/>
        <v>19.34029425723778</v>
      </c>
      <c r="G209" s="7">
        <f t="shared" si="25"/>
        <v>141.73913043478262</v>
      </c>
      <c r="H209" s="7">
        <f t="shared" si="26"/>
        <v>46.04519774011299</v>
      </c>
      <c r="I209" s="7">
        <f t="shared" si="27"/>
        <v>70.5521472392638</v>
      </c>
      <c r="J209" s="22">
        <v>1770</v>
      </c>
      <c r="K209" s="22">
        <v>815</v>
      </c>
      <c r="L209" s="22">
        <v>4214</v>
      </c>
      <c r="M209" s="22">
        <v>489</v>
      </c>
      <c r="N209" s="22">
        <v>345</v>
      </c>
      <c r="P209" s="8"/>
    </row>
    <row r="210" spans="1:16" ht="12.75">
      <c r="A210" s="9">
        <v>52003</v>
      </c>
      <c r="B210" s="6" t="s">
        <v>219</v>
      </c>
      <c r="C210" s="7">
        <f t="shared" si="21"/>
        <v>212.05479452054794</v>
      </c>
      <c r="D210" s="7">
        <f t="shared" si="22"/>
        <v>61.56756756756757</v>
      </c>
      <c r="E210" s="7">
        <f t="shared" si="23"/>
        <v>41.83783783783784</v>
      </c>
      <c r="F210" s="7">
        <f t="shared" si="24"/>
        <v>19.72972972972973</v>
      </c>
      <c r="G210" s="7">
        <f t="shared" si="25"/>
        <v>147.14285714285717</v>
      </c>
      <c r="H210" s="7">
        <f t="shared" si="26"/>
        <v>47.15762273901809</v>
      </c>
      <c r="I210" s="7">
        <f t="shared" si="27"/>
        <v>67.96116504854369</v>
      </c>
      <c r="J210" s="22">
        <v>774</v>
      </c>
      <c r="K210" s="22">
        <v>365</v>
      </c>
      <c r="L210" s="22">
        <v>1850</v>
      </c>
      <c r="M210" s="22">
        <v>206</v>
      </c>
      <c r="N210" s="22">
        <v>140</v>
      </c>
      <c r="P210" s="8"/>
    </row>
    <row r="211" spans="1:16" ht="12.75">
      <c r="A211" s="9">
        <v>52004</v>
      </c>
      <c r="B211" s="6" t="s">
        <v>220</v>
      </c>
      <c r="C211" s="7">
        <f t="shared" si="21"/>
        <v>175</v>
      </c>
      <c r="D211" s="7">
        <f t="shared" si="22"/>
        <v>55.783738474434195</v>
      </c>
      <c r="E211" s="7">
        <f t="shared" si="23"/>
        <v>35.49874266554904</v>
      </c>
      <c r="F211" s="7">
        <f t="shared" si="24"/>
        <v>20.284995808885164</v>
      </c>
      <c r="G211" s="7">
        <f t="shared" si="25"/>
        <v>163.125</v>
      </c>
      <c r="H211" s="7">
        <f t="shared" si="26"/>
        <v>57.14285714285714</v>
      </c>
      <c r="I211" s="7">
        <f t="shared" si="27"/>
        <v>61.30268199233716</v>
      </c>
      <c r="J211" s="22">
        <v>847</v>
      </c>
      <c r="K211" s="22">
        <v>484</v>
      </c>
      <c r="L211" s="22">
        <v>2386</v>
      </c>
      <c r="M211" s="22">
        <v>261</v>
      </c>
      <c r="N211" s="22">
        <v>160</v>
      </c>
      <c r="P211" s="8"/>
    </row>
    <row r="212" spans="1:16" ht="12.75">
      <c r="A212" s="9">
        <v>52005</v>
      </c>
      <c r="B212" s="6" t="s">
        <v>221</v>
      </c>
      <c r="C212" s="7">
        <f t="shared" si="21"/>
        <v>208.4967320261438</v>
      </c>
      <c r="D212" s="7">
        <f t="shared" si="22"/>
        <v>55.529411764705884</v>
      </c>
      <c r="E212" s="7">
        <f t="shared" si="23"/>
        <v>37.529411764705884</v>
      </c>
      <c r="F212" s="7">
        <f t="shared" si="24"/>
        <v>18</v>
      </c>
      <c r="G212" s="7">
        <f t="shared" si="25"/>
        <v>171.7741935483871</v>
      </c>
      <c r="H212" s="7">
        <f t="shared" si="26"/>
        <v>47.96238244514107</v>
      </c>
      <c r="I212" s="7">
        <f t="shared" si="27"/>
        <v>58.21596244131455</v>
      </c>
      <c r="J212" s="22">
        <v>638</v>
      </c>
      <c r="K212" s="22">
        <v>306</v>
      </c>
      <c r="L212" s="22">
        <v>1700</v>
      </c>
      <c r="M212" s="22">
        <v>213</v>
      </c>
      <c r="N212" s="22">
        <v>124</v>
      </c>
      <c r="P212" s="8"/>
    </row>
    <row r="213" spans="1:16" ht="12.75">
      <c r="A213" s="9">
        <v>52006</v>
      </c>
      <c r="B213" s="6" t="s">
        <v>222</v>
      </c>
      <c r="C213" s="7">
        <f t="shared" si="21"/>
        <v>187.72563176895306</v>
      </c>
      <c r="D213" s="7">
        <f t="shared" si="22"/>
        <v>55.46276965901183</v>
      </c>
      <c r="E213" s="7">
        <f t="shared" si="23"/>
        <v>36.18649965205289</v>
      </c>
      <c r="F213" s="7">
        <f t="shared" si="24"/>
        <v>19.276270006958942</v>
      </c>
      <c r="G213" s="7">
        <f t="shared" si="25"/>
        <v>147.36842105263156</v>
      </c>
      <c r="H213" s="7">
        <f t="shared" si="26"/>
        <v>53.26923076923077</v>
      </c>
      <c r="I213" s="7">
        <f t="shared" si="27"/>
        <v>67.85714285714286</v>
      </c>
      <c r="J213" s="22">
        <v>2080</v>
      </c>
      <c r="K213" s="22">
        <v>1108</v>
      </c>
      <c r="L213" s="22">
        <v>5748</v>
      </c>
      <c r="M213" s="22">
        <v>644</v>
      </c>
      <c r="N213" s="22">
        <v>437</v>
      </c>
      <c r="P213" s="8"/>
    </row>
    <row r="214" spans="1:16" ht="12.75">
      <c r="A214" s="9">
        <v>52007</v>
      </c>
      <c r="B214" s="6" t="s">
        <v>223</v>
      </c>
      <c r="C214" s="7">
        <f t="shared" si="21"/>
        <v>377.83505154639175</v>
      </c>
      <c r="D214" s="7">
        <f t="shared" si="22"/>
        <v>76.42209398186314</v>
      </c>
      <c r="E214" s="7">
        <f t="shared" si="23"/>
        <v>60.428689200329764</v>
      </c>
      <c r="F214" s="7">
        <f t="shared" si="24"/>
        <v>15.993404781533387</v>
      </c>
      <c r="G214" s="7">
        <f t="shared" si="25"/>
        <v>180.4878048780488</v>
      </c>
      <c r="H214" s="7">
        <f t="shared" si="26"/>
        <v>26.46657571623465</v>
      </c>
      <c r="I214" s="7">
        <f t="shared" si="27"/>
        <v>55.4054054054054</v>
      </c>
      <c r="J214" s="22">
        <v>733</v>
      </c>
      <c r="K214" s="22">
        <v>194</v>
      </c>
      <c r="L214" s="22">
        <v>1213</v>
      </c>
      <c r="M214" s="22">
        <v>148</v>
      </c>
      <c r="N214" s="22">
        <v>82</v>
      </c>
      <c r="P214" s="8"/>
    </row>
    <row r="215" spans="1:16" ht="12.75">
      <c r="A215" s="9">
        <v>52008</v>
      </c>
      <c r="B215" s="6" t="s">
        <v>224</v>
      </c>
      <c r="C215" s="7">
        <f t="shared" si="21"/>
        <v>360.3448275862069</v>
      </c>
      <c r="D215" s="7">
        <f t="shared" si="22"/>
        <v>74.63312368972747</v>
      </c>
      <c r="E215" s="7">
        <f t="shared" si="23"/>
        <v>58.42068483577918</v>
      </c>
      <c r="F215" s="7">
        <f t="shared" si="24"/>
        <v>16.21243885394829</v>
      </c>
      <c r="G215" s="7">
        <f t="shared" si="25"/>
        <v>194.11764705882354</v>
      </c>
      <c r="H215" s="7">
        <f t="shared" si="26"/>
        <v>27.751196172248804</v>
      </c>
      <c r="I215" s="7">
        <f t="shared" si="27"/>
        <v>51.515151515151516</v>
      </c>
      <c r="J215" s="22">
        <v>836</v>
      </c>
      <c r="K215" s="22">
        <v>232</v>
      </c>
      <c r="L215" s="22">
        <v>1431</v>
      </c>
      <c r="M215" s="22">
        <v>198</v>
      </c>
      <c r="N215" s="22">
        <v>102</v>
      </c>
      <c r="P215" s="8"/>
    </row>
    <row r="216" spans="1:16" ht="12.75">
      <c r="A216" s="9">
        <v>52009</v>
      </c>
      <c r="B216" s="6" t="s">
        <v>225</v>
      </c>
      <c r="C216" s="7">
        <f t="shared" si="21"/>
        <v>304.8632218844985</v>
      </c>
      <c r="D216" s="7">
        <f t="shared" si="22"/>
        <v>62.344956704891175</v>
      </c>
      <c r="E216" s="7">
        <f t="shared" si="23"/>
        <v>46.945939620875265</v>
      </c>
      <c r="F216" s="7">
        <f t="shared" si="24"/>
        <v>15.399017084015915</v>
      </c>
      <c r="G216" s="7">
        <f t="shared" si="25"/>
        <v>143.56435643564356</v>
      </c>
      <c r="H216" s="7">
        <f t="shared" si="26"/>
        <v>32.80159521435693</v>
      </c>
      <c r="I216" s="7">
        <f t="shared" si="27"/>
        <v>69.6551724137931</v>
      </c>
      <c r="J216" s="22">
        <v>2006</v>
      </c>
      <c r="K216" s="22">
        <v>658</v>
      </c>
      <c r="L216" s="22">
        <v>4273</v>
      </c>
      <c r="M216" s="22">
        <v>435</v>
      </c>
      <c r="N216" s="22">
        <v>303</v>
      </c>
      <c r="P216" s="8"/>
    </row>
    <row r="217" spans="1:14" ht="12.75">
      <c r="A217" s="9">
        <v>52010</v>
      </c>
      <c r="B217" s="6" t="s">
        <v>226</v>
      </c>
      <c r="C217" s="7">
        <f t="shared" si="21"/>
        <v>218.22222222222223</v>
      </c>
      <c r="D217" s="7">
        <f t="shared" si="22"/>
        <v>69.64980544747081</v>
      </c>
      <c r="E217" s="7">
        <f t="shared" si="23"/>
        <v>47.76264591439689</v>
      </c>
      <c r="F217" s="7">
        <f t="shared" si="24"/>
        <v>21.88715953307393</v>
      </c>
      <c r="G217" s="7">
        <f t="shared" si="25"/>
        <v>183.07692307692307</v>
      </c>
      <c r="H217" s="7">
        <f t="shared" si="26"/>
        <v>45.824847250509166</v>
      </c>
      <c r="I217" s="7">
        <f t="shared" si="27"/>
        <v>54.621848739495796</v>
      </c>
      <c r="J217" s="22">
        <v>491</v>
      </c>
      <c r="K217" s="22">
        <v>225</v>
      </c>
      <c r="L217" s="22">
        <v>1028</v>
      </c>
      <c r="M217" s="22">
        <v>119</v>
      </c>
      <c r="N217" s="22">
        <v>65</v>
      </c>
    </row>
    <row r="218" spans="1:14" ht="12.75">
      <c r="A218" s="9">
        <v>52011</v>
      </c>
      <c r="B218" s="6" t="s">
        <v>227</v>
      </c>
      <c r="C218" s="7">
        <f t="shared" si="21"/>
        <v>271.4123006833713</v>
      </c>
      <c r="D218" s="7">
        <f t="shared" si="22"/>
        <v>67.38995660260385</v>
      </c>
      <c r="E218" s="7">
        <f t="shared" si="23"/>
        <v>49.24571192395123</v>
      </c>
      <c r="F218" s="7">
        <f t="shared" si="24"/>
        <v>18.144244678652612</v>
      </c>
      <c r="G218" s="7">
        <f t="shared" si="25"/>
        <v>172.4852071005917</v>
      </c>
      <c r="H218" s="7">
        <f t="shared" si="26"/>
        <v>36.84431389005455</v>
      </c>
      <c r="I218" s="7">
        <f t="shared" si="27"/>
        <v>57.97598627787307</v>
      </c>
      <c r="J218" s="22">
        <v>2383</v>
      </c>
      <c r="K218" s="22">
        <v>878</v>
      </c>
      <c r="L218" s="22">
        <v>4839</v>
      </c>
      <c r="M218" s="22">
        <v>583</v>
      </c>
      <c r="N218" s="22">
        <v>338</v>
      </c>
    </row>
    <row r="219" spans="1:14" ht="12.75">
      <c r="A219" s="9">
        <v>52012</v>
      </c>
      <c r="B219" s="6" t="s">
        <v>228</v>
      </c>
      <c r="C219" s="7">
        <f t="shared" si="21"/>
        <v>179.67799642218247</v>
      </c>
      <c r="D219" s="7">
        <f t="shared" si="22"/>
        <v>56.57113909393545</v>
      </c>
      <c r="E219" s="7">
        <f t="shared" si="23"/>
        <v>36.34389926183239</v>
      </c>
      <c r="F219" s="7">
        <f t="shared" si="24"/>
        <v>20.227239832103052</v>
      </c>
      <c r="G219" s="7">
        <f t="shared" si="25"/>
        <v>137.26053639846742</v>
      </c>
      <c r="H219" s="7">
        <f t="shared" si="26"/>
        <v>55.65511748307447</v>
      </c>
      <c r="I219" s="7">
        <f t="shared" si="27"/>
        <v>72.85415212840195</v>
      </c>
      <c r="J219" s="22">
        <v>5022</v>
      </c>
      <c r="K219" s="22">
        <v>2795</v>
      </c>
      <c r="L219" s="22">
        <v>13818</v>
      </c>
      <c r="M219" s="22">
        <v>1433</v>
      </c>
      <c r="N219" s="22">
        <v>1044</v>
      </c>
    </row>
    <row r="220" spans="1:14" ht="12.75">
      <c r="A220" s="9">
        <v>52013</v>
      </c>
      <c r="B220" s="6" t="s">
        <v>229</v>
      </c>
      <c r="C220" s="7">
        <f t="shared" si="21"/>
        <v>191.0216718266254</v>
      </c>
      <c r="D220" s="7">
        <f t="shared" si="22"/>
        <v>59.156702328508494</v>
      </c>
      <c r="E220" s="7">
        <f t="shared" si="23"/>
        <v>38.82945248584015</v>
      </c>
      <c r="F220" s="7">
        <f t="shared" si="24"/>
        <v>20.327249842668348</v>
      </c>
      <c r="G220" s="7">
        <f t="shared" si="25"/>
        <v>151.2</v>
      </c>
      <c r="H220" s="7">
        <f t="shared" si="26"/>
        <v>52.35008103727715</v>
      </c>
      <c r="I220" s="7">
        <f t="shared" si="27"/>
        <v>66.13756613756614</v>
      </c>
      <c r="J220" s="22">
        <v>617</v>
      </c>
      <c r="K220" s="22">
        <v>323</v>
      </c>
      <c r="L220" s="22">
        <v>1589</v>
      </c>
      <c r="M220" s="22">
        <v>189</v>
      </c>
      <c r="N220" s="22">
        <v>125</v>
      </c>
    </row>
    <row r="221" spans="1:16" ht="12.75">
      <c r="A221" s="9">
        <v>52037</v>
      </c>
      <c r="B221" s="6" t="s">
        <v>230</v>
      </c>
      <c r="C221" s="7">
        <f t="shared" si="21"/>
        <v>232.93233082706766</v>
      </c>
      <c r="D221" s="7">
        <f t="shared" si="22"/>
        <v>64.94573188618364</v>
      </c>
      <c r="E221" s="7">
        <f t="shared" si="23"/>
        <v>45.43854502786741</v>
      </c>
      <c r="F221" s="7">
        <f t="shared" si="24"/>
        <v>19.50718685831622</v>
      </c>
      <c r="G221" s="7">
        <f t="shared" si="25"/>
        <v>163.56275303643724</v>
      </c>
      <c r="H221" s="7">
        <f t="shared" si="26"/>
        <v>42.930923176242736</v>
      </c>
      <c r="I221" s="7">
        <f t="shared" si="27"/>
        <v>61.13861386138614</v>
      </c>
      <c r="J221" s="22">
        <v>1549</v>
      </c>
      <c r="K221" s="22">
        <v>665</v>
      </c>
      <c r="L221" s="22">
        <v>3409</v>
      </c>
      <c r="M221" s="22">
        <v>404</v>
      </c>
      <c r="N221" s="22">
        <v>247</v>
      </c>
      <c r="P221" s="8"/>
    </row>
    <row r="222" spans="1:16" ht="12.75">
      <c r="A222" s="9">
        <v>52015</v>
      </c>
      <c r="B222" s="6" t="s">
        <v>231</v>
      </c>
      <c r="C222" s="7">
        <f t="shared" si="21"/>
        <v>263.1186440677966</v>
      </c>
      <c r="D222" s="7">
        <f t="shared" si="22"/>
        <v>67.59212518929833</v>
      </c>
      <c r="E222" s="7">
        <f t="shared" si="23"/>
        <v>48.97778899545684</v>
      </c>
      <c r="F222" s="7">
        <f t="shared" si="24"/>
        <v>18.614336193841492</v>
      </c>
      <c r="G222" s="7">
        <f t="shared" si="25"/>
        <v>166.38225255972696</v>
      </c>
      <c r="H222" s="7">
        <f t="shared" si="26"/>
        <v>38.00566864210255</v>
      </c>
      <c r="I222" s="7">
        <f t="shared" si="27"/>
        <v>60.1025641025641</v>
      </c>
      <c r="J222" s="22">
        <v>3881</v>
      </c>
      <c r="K222" s="22">
        <v>1475</v>
      </c>
      <c r="L222" s="22">
        <v>7924</v>
      </c>
      <c r="M222" s="22">
        <v>975</v>
      </c>
      <c r="N222" s="22">
        <v>586</v>
      </c>
      <c r="P222" s="8"/>
    </row>
    <row r="223" spans="1:16" ht="12.75">
      <c r="A223" s="9">
        <v>52016</v>
      </c>
      <c r="B223" s="6" t="s">
        <v>232</v>
      </c>
      <c r="C223" s="7">
        <f t="shared" si="21"/>
        <v>163.02765647743814</v>
      </c>
      <c r="D223" s="7">
        <f t="shared" si="22"/>
        <v>56.59254619480113</v>
      </c>
      <c r="E223" s="7">
        <f t="shared" si="23"/>
        <v>35.076730347635454</v>
      </c>
      <c r="F223" s="7">
        <f t="shared" si="24"/>
        <v>21.515815847165676</v>
      </c>
      <c r="G223" s="7">
        <f t="shared" si="25"/>
        <v>130.06263048016703</v>
      </c>
      <c r="H223" s="7">
        <f t="shared" si="26"/>
        <v>61.339285714285715</v>
      </c>
      <c r="I223" s="7">
        <f t="shared" si="27"/>
        <v>76.88603531300161</v>
      </c>
      <c r="J223" s="22">
        <v>2240</v>
      </c>
      <c r="K223" s="22">
        <v>1374</v>
      </c>
      <c r="L223" s="22">
        <v>6386</v>
      </c>
      <c r="M223" s="22">
        <v>623</v>
      </c>
      <c r="N223" s="22">
        <v>479</v>
      </c>
      <c r="P223" s="8"/>
    </row>
    <row r="224" spans="1:16" ht="12.75">
      <c r="A224" s="9">
        <v>52017</v>
      </c>
      <c r="B224" s="6" t="s">
        <v>233</v>
      </c>
      <c r="C224" s="7">
        <f t="shared" si="21"/>
        <v>143.602573266619</v>
      </c>
      <c r="D224" s="7">
        <f t="shared" si="22"/>
        <v>60.21201413427561</v>
      </c>
      <c r="E224" s="7">
        <f t="shared" si="23"/>
        <v>35.494699646643106</v>
      </c>
      <c r="F224" s="7">
        <f t="shared" si="24"/>
        <v>24.717314487632507</v>
      </c>
      <c r="G224" s="7">
        <f t="shared" si="25"/>
        <v>126.3616557734205</v>
      </c>
      <c r="H224" s="7">
        <f t="shared" si="26"/>
        <v>69.63663514186163</v>
      </c>
      <c r="I224" s="7">
        <f t="shared" si="27"/>
        <v>79.13793103448276</v>
      </c>
      <c r="J224" s="22">
        <v>2009</v>
      </c>
      <c r="K224" s="22">
        <v>1399</v>
      </c>
      <c r="L224" s="22">
        <v>5660</v>
      </c>
      <c r="M224" s="22">
        <v>580</v>
      </c>
      <c r="N224" s="22">
        <v>459</v>
      </c>
      <c r="P224" s="8"/>
    </row>
    <row r="225" spans="1:16" ht="12.75">
      <c r="A225" s="9">
        <v>52018</v>
      </c>
      <c r="B225" s="6" t="s">
        <v>234</v>
      </c>
      <c r="C225" s="7">
        <f t="shared" si="21"/>
        <v>225.1366120218579</v>
      </c>
      <c r="D225" s="7">
        <f t="shared" si="22"/>
        <v>61.46694214876033</v>
      </c>
      <c r="E225" s="7">
        <f t="shared" si="23"/>
        <v>42.561983471074385</v>
      </c>
      <c r="F225" s="7">
        <f t="shared" si="24"/>
        <v>18.90495867768595</v>
      </c>
      <c r="G225" s="7">
        <f t="shared" si="25"/>
        <v>127.49999999999999</v>
      </c>
      <c r="H225" s="7">
        <f t="shared" si="26"/>
        <v>44.417475728155345</v>
      </c>
      <c r="I225" s="7">
        <f t="shared" si="27"/>
        <v>78.43137254901961</v>
      </c>
      <c r="J225" s="22">
        <v>412</v>
      </c>
      <c r="K225" s="22">
        <v>183</v>
      </c>
      <c r="L225" s="22">
        <v>968</v>
      </c>
      <c r="M225" s="22">
        <v>102</v>
      </c>
      <c r="N225" s="22">
        <v>80</v>
      </c>
      <c r="P225" s="8"/>
    </row>
    <row r="226" spans="1:16" ht="12.75">
      <c r="A226" s="9">
        <v>52019</v>
      </c>
      <c r="B226" s="6" t="s">
        <v>235</v>
      </c>
      <c r="C226" s="7">
        <f t="shared" si="21"/>
        <v>175</v>
      </c>
      <c r="D226" s="7">
        <f t="shared" si="22"/>
        <v>55.705128205128204</v>
      </c>
      <c r="E226" s="7">
        <f t="shared" si="23"/>
        <v>35.44871794871795</v>
      </c>
      <c r="F226" s="7">
        <f t="shared" si="24"/>
        <v>20.256410256410255</v>
      </c>
      <c r="G226" s="7">
        <f t="shared" si="25"/>
        <v>139.0909090909091</v>
      </c>
      <c r="H226" s="7">
        <f t="shared" si="26"/>
        <v>57.14285714285714</v>
      </c>
      <c r="I226" s="7">
        <f t="shared" si="27"/>
        <v>71.89542483660131</v>
      </c>
      <c r="J226" s="22">
        <v>553</v>
      </c>
      <c r="K226" s="22">
        <v>316</v>
      </c>
      <c r="L226" s="22">
        <v>1560</v>
      </c>
      <c r="M226" s="22">
        <v>153</v>
      </c>
      <c r="N226" s="22">
        <v>110</v>
      </c>
      <c r="P226" s="8"/>
    </row>
    <row r="227" spans="1:16" ht="12.75">
      <c r="A227" s="9">
        <v>52020</v>
      </c>
      <c r="B227" s="6" t="s">
        <v>236</v>
      </c>
      <c r="C227" s="7">
        <f t="shared" si="21"/>
        <v>255.26932084309135</v>
      </c>
      <c r="D227" s="7">
        <f t="shared" si="22"/>
        <v>64.14376321353066</v>
      </c>
      <c r="E227" s="7">
        <f t="shared" si="23"/>
        <v>46.088794926004226</v>
      </c>
      <c r="F227" s="7">
        <f t="shared" si="24"/>
        <v>18.054968287526428</v>
      </c>
      <c r="G227" s="7">
        <f t="shared" si="25"/>
        <v>245.32374100719423</v>
      </c>
      <c r="H227" s="7">
        <f t="shared" si="26"/>
        <v>39.174311926605505</v>
      </c>
      <c r="I227" s="7">
        <f t="shared" si="27"/>
        <v>40.76246334310851</v>
      </c>
      <c r="J227" s="22">
        <v>1090</v>
      </c>
      <c r="K227" s="22">
        <v>427</v>
      </c>
      <c r="L227" s="22">
        <v>2365</v>
      </c>
      <c r="M227" s="22">
        <v>341</v>
      </c>
      <c r="N227" s="22">
        <v>139</v>
      </c>
      <c r="P227" s="8"/>
    </row>
    <row r="228" spans="1:16" ht="12.75">
      <c r="A228" s="9">
        <v>52021</v>
      </c>
      <c r="B228" s="6" t="s">
        <v>237</v>
      </c>
      <c r="C228" s="7">
        <f t="shared" si="21"/>
        <v>311</v>
      </c>
      <c r="D228" s="7">
        <f t="shared" si="22"/>
        <v>70.80103359173127</v>
      </c>
      <c r="E228" s="7">
        <f t="shared" si="23"/>
        <v>53.574504737295435</v>
      </c>
      <c r="F228" s="7">
        <f t="shared" si="24"/>
        <v>17.226528854435834</v>
      </c>
      <c r="G228" s="7">
        <f t="shared" si="25"/>
        <v>213.33333333333334</v>
      </c>
      <c r="H228" s="7">
        <f t="shared" si="26"/>
        <v>32.154340836012864</v>
      </c>
      <c r="I228" s="7">
        <f t="shared" si="27"/>
        <v>46.875</v>
      </c>
      <c r="J228" s="22">
        <v>622</v>
      </c>
      <c r="K228" s="22">
        <v>200</v>
      </c>
      <c r="L228" s="22">
        <v>1161</v>
      </c>
      <c r="M228" s="22">
        <v>160</v>
      </c>
      <c r="N228" s="22">
        <v>75</v>
      </c>
      <c r="P228" s="8"/>
    </row>
    <row r="229" spans="1:16" ht="12.75">
      <c r="A229" s="9">
        <v>52022</v>
      </c>
      <c r="B229" s="6" t="s">
        <v>238</v>
      </c>
      <c r="C229" s="7">
        <f t="shared" si="21"/>
        <v>213.03703703703704</v>
      </c>
      <c r="D229" s="7">
        <f t="shared" si="22"/>
        <v>59.36060231486684</v>
      </c>
      <c r="E229" s="7">
        <f t="shared" si="23"/>
        <v>40.39779750533768</v>
      </c>
      <c r="F229" s="7">
        <f t="shared" si="24"/>
        <v>18.96280480952916</v>
      </c>
      <c r="G229" s="7">
        <f t="shared" si="25"/>
        <v>143.53356890459364</v>
      </c>
      <c r="H229" s="7">
        <f t="shared" si="26"/>
        <v>46.94019471488178</v>
      </c>
      <c r="I229" s="7">
        <f t="shared" si="27"/>
        <v>69.67011324470704</v>
      </c>
      <c r="J229" s="22">
        <v>7190</v>
      </c>
      <c r="K229" s="22">
        <v>3375</v>
      </c>
      <c r="L229" s="22">
        <v>17798</v>
      </c>
      <c r="M229" s="22">
        <v>2031</v>
      </c>
      <c r="N229" s="22">
        <v>1415</v>
      </c>
      <c r="P229" s="8"/>
    </row>
    <row r="230" spans="1:16" ht="12.75">
      <c r="A230" s="9">
        <v>52023</v>
      </c>
      <c r="B230" s="6" t="s">
        <v>239</v>
      </c>
      <c r="C230" s="7">
        <f t="shared" si="21"/>
        <v>262.41610738255036</v>
      </c>
      <c r="D230" s="7">
        <f t="shared" si="22"/>
        <v>59.210526315789465</v>
      </c>
      <c r="E230" s="7">
        <f t="shared" si="23"/>
        <v>42.872807017543856</v>
      </c>
      <c r="F230" s="7">
        <f t="shared" si="24"/>
        <v>16.337719298245617</v>
      </c>
      <c r="G230" s="7">
        <f t="shared" si="25"/>
        <v>170.27027027027026</v>
      </c>
      <c r="H230" s="7">
        <f t="shared" si="26"/>
        <v>38.107416879795394</v>
      </c>
      <c r="I230" s="7">
        <f t="shared" si="27"/>
        <v>58.730158730158735</v>
      </c>
      <c r="J230" s="22">
        <v>391</v>
      </c>
      <c r="K230" s="22">
        <v>149</v>
      </c>
      <c r="L230" s="22">
        <v>912</v>
      </c>
      <c r="M230" s="22">
        <v>126</v>
      </c>
      <c r="N230" s="22">
        <v>74</v>
      </c>
      <c r="P230" s="8"/>
    </row>
    <row r="231" spans="1:16" ht="12.75">
      <c r="A231" s="9">
        <v>52024</v>
      </c>
      <c r="B231" s="6" t="s">
        <v>240</v>
      </c>
      <c r="C231" s="7">
        <f t="shared" si="21"/>
        <v>286.72566371681415</v>
      </c>
      <c r="D231" s="7">
        <f t="shared" si="22"/>
        <v>70.59773828756059</v>
      </c>
      <c r="E231" s="7">
        <f t="shared" si="23"/>
        <v>52.34248788368336</v>
      </c>
      <c r="F231" s="7">
        <f t="shared" si="24"/>
        <v>18.25525040387722</v>
      </c>
      <c r="G231" s="7">
        <f t="shared" si="25"/>
        <v>313.7931034482759</v>
      </c>
      <c r="H231" s="7">
        <f t="shared" si="26"/>
        <v>34.876543209876544</v>
      </c>
      <c r="I231" s="7">
        <f t="shared" si="27"/>
        <v>31.868131868131865</v>
      </c>
      <c r="J231" s="22">
        <v>324</v>
      </c>
      <c r="K231" s="22">
        <v>113</v>
      </c>
      <c r="L231" s="22">
        <v>619</v>
      </c>
      <c r="M231" s="22">
        <v>91</v>
      </c>
      <c r="N231" s="22">
        <v>29</v>
      </c>
      <c r="P231" s="8"/>
    </row>
    <row r="232" spans="1:16" ht="12.75">
      <c r="A232" s="9">
        <v>52025</v>
      </c>
      <c r="B232" s="6" t="s">
        <v>241</v>
      </c>
      <c r="C232" s="7">
        <f t="shared" si="21"/>
        <v>314.2857142857143</v>
      </c>
      <c r="D232" s="7">
        <f t="shared" si="22"/>
        <v>66.02451838879159</v>
      </c>
      <c r="E232" s="7">
        <f t="shared" si="23"/>
        <v>50.0875656742557</v>
      </c>
      <c r="F232" s="7">
        <f t="shared" si="24"/>
        <v>15.936952714535902</v>
      </c>
      <c r="G232" s="7">
        <f t="shared" si="25"/>
        <v>197.2972972972973</v>
      </c>
      <c r="H232" s="7">
        <f t="shared" si="26"/>
        <v>31.818181818181817</v>
      </c>
      <c r="I232" s="7">
        <f t="shared" si="27"/>
        <v>50.68493150684932</v>
      </c>
      <c r="J232" s="22">
        <v>286</v>
      </c>
      <c r="K232" s="22">
        <v>91</v>
      </c>
      <c r="L232" s="22">
        <v>571</v>
      </c>
      <c r="M232" s="22">
        <v>73</v>
      </c>
      <c r="N232" s="22">
        <v>37</v>
      </c>
      <c r="P232" s="8"/>
    </row>
    <row r="233" spans="1:16" ht="12.75">
      <c r="A233" s="9">
        <v>52026</v>
      </c>
      <c r="B233" s="6" t="s">
        <v>242</v>
      </c>
      <c r="C233" s="7">
        <f t="shared" si="21"/>
        <v>224.59016393442624</v>
      </c>
      <c r="D233" s="7">
        <f t="shared" si="22"/>
        <v>63.60424028268551</v>
      </c>
      <c r="E233" s="7">
        <f t="shared" si="23"/>
        <v>44.00899453902987</v>
      </c>
      <c r="F233" s="7">
        <f t="shared" si="24"/>
        <v>19.59524574365564</v>
      </c>
      <c r="G233" s="7">
        <f t="shared" si="25"/>
        <v>177.45098039215685</v>
      </c>
      <c r="H233" s="7">
        <f t="shared" si="26"/>
        <v>44.52554744525548</v>
      </c>
      <c r="I233" s="7">
        <f t="shared" si="27"/>
        <v>56.353591160220994</v>
      </c>
      <c r="J233" s="22">
        <v>1370</v>
      </c>
      <c r="K233" s="22">
        <v>610</v>
      </c>
      <c r="L233" s="22">
        <v>3113</v>
      </c>
      <c r="M233" s="22">
        <v>362</v>
      </c>
      <c r="N233" s="22">
        <v>204</v>
      </c>
      <c r="P233" s="8"/>
    </row>
    <row r="234" spans="1:16" ht="12.75">
      <c r="A234" s="9">
        <v>52027</v>
      </c>
      <c r="B234" s="6" t="s">
        <v>243</v>
      </c>
      <c r="C234" s="7">
        <f t="shared" si="21"/>
        <v>442.9752066115703</v>
      </c>
      <c r="D234" s="7">
        <f t="shared" si="22"/>
        <v>78.40095465393794</v>
      </c>
      <c r="E234" s="7">
        <f t="shared" si="23"/>
        <v>63.961813842482094</v>
      </c>
      <c r="F234" s="7">
        <f t="shared" si="24"/>
        <v>14.439140811455847</v>
      </c>
      <c r="G234" s="7">
        <f t="shared" si="25"/>
        <v>258</v>
      </c>
      <c r="H234" s="7">
        <f t="shared" si="26"/>
        <v>22.574626865671643</v>
      </c>
      <c r="I234" s="7">
        <f t="shared" si="27"/>
        <v>38.759689922480625</v>
      </c>
      <c r="J234" s="22">
        <v>536</v>
      </c>
      <c r="K234" s="22">
        <v>121</v>
      </c>
      <c r="L234" s="22">
        <v>838</v>
      </c>
      <c r="M234" s="22">
        <v>129</v>
      </c>
      <c r="N234" s="22">
        <v>50</v>
      </c>
      <c r="P234" s="8"/>
    </row>
    <row r="235" spans="1:16" ht="12.75">
      <c r="A235" s="9">
        <v>52028</v>
      </c>
      <c r="B235" s="6" t="s">
        <v>244</v>
      </c>
      <c r="C235" s="7">
        <f t="shared" si="21"/>
        <v>229.4398092967819</v>
      </c>
      <c r="D235" s="7">
        <f t="shared" si="22"/>
        <v>58.447874814971456</v>
      </c>
      <c r="E235" s="7">
        <f t="shared" si="23"/>
        <v>40.706280397547054</v>
      </c>
      <c r="F235" s="7">
        <f t="shared" si="24"/>
        <v>17.741594417424402</v>
      </c>
      <c r="G235" s="7">
        <f t="shared" si="25"/>
        <v>174.7634069400631</v>
      </c>
      <c r="H235" s="7">
        <f t="shared" si="26"/>
        <v>43.58441558441559</v>
      </c>
      <c r="I235" s="7">
        <f t="shared" si="27"/>
        <v>57.2202166064982</v>
      </c>
      <c r="J235" s="22">
        <v>1925</v>
      </c>
      <c r="K235" s="22">
        <v>839</v>
      </c>
      <c r="L235" s="22">
        <v>4729</v>
      </c>
      <c r="M235" s="22">
        <v>554</v>
      </c>
      <c r="N235" s="22">
        <v>317</v>
      </c>
      <c r="P235" s="8"/>
    </row>
    <row r="236" spans="1:16" ht="12.75">
      <c r="A236" s="9">
        <v>52030</v>
      </c>
      <c r="B236" s="6" t="s">
        <v>245</v>
      </c>
      <c r="C236" s="7">
        <f t="shared" si="21"/>
        <v>227.81456953642385</v>
      </c>
      <c r="D236" s="7">
        <f t="shared" si="22"/>
        <v>62.22501571338781</v>
      </c>
      <c r="E236" s="7">
        <f t="shared" si="23"/>
        <v>43.24324324324324</v>
      </c>
      <c r="F236" s="7">
        <f t="shared" si="24"/>
        <v>18.981772470144563</v>
      </c>
      <c r="G236" s="7">
        <f t="shared" si="25"/>
        <v>160.9090909090909</v>
      </c>
      <c r="H236" s="7">
        <f t="shared" si="26"/>
        <v>43.895348837209305</v>
      </c>
      <c r="I236" s="7">
        <f t="shared" si="27"/>
        <v>62.14689265536724</v>
      </c>
      <c r="J236" s="22">
        <v>688</v>
      </c>
      <c r="K236" s="22">
        <v>302</v>
      </c>
      <c r="L236" s="22">
        <v>1591</v>
      </c>
      <c r="M236" s="22">
        <v>177</v>
      </c>
      <c r="N236" s="22">
        <v>110</v>
      </c>
      <c r="P236" s="8"/>
    </row>
    <row r="237" spans="1:16" ht="12.75">
      <c r="A237" s="9">
        <v>52031</v>
      </c>
      <c r="B237" s="6" t="s">
        <v>246</v>
      </c>
      <c r="C237" s="7">
        <f t="shared" si="21"/>
        <v>249.42748091603053</v>
      </c>
      <c r="D237" s="7">
        <f t="shared" si="22"/>
        <v>68.99020346646572</v>
      </c>
      <c r="E237" s="7">
        <f t="shared" si="23"/>
        <v>49.24642049736247</v>
      </c>
      <c r="F237" s="7">
        <f t="shared" si="24"/>
        <v>19.74378296910324</v>
      </c>
      <c r="G237" s="7">
        <f t="shared" si="25"/>
        <v>157.67441860465118</v>
      </c>
      <c r="H237" s="7">
        <f t="shared" si="26"/>
        <v>40.09181331293038</v>
      </c>
      <c r="I237" s="7">
        <f t="shared" si="27"/>
        <v>63.421828908554566</v>
      </c>
      <c r="J237" s="22">
        <v>1307</v>
      </c>
      <c r="K237" s="22">
        <v>524</v>
      </c>
      <c r="L237" s="22">
        <v>2654</v>
      </c>
      <c r="M237" s="22">
        <v>339</v>
      </c>
      <c r="N237" s="22">
        <v>215</v>
      </c>
      <c r="P237" s="8"/>
    </row>
    <row r="238" spans="1:16" ht="12.75">
      <c r="A238" s="9">
        <v>52032</v>
      </c>
      <c r="B238" s="6" t="s">
        <v>247</v>
      </c>
      <c r="C238" s="7">
        <f t="shared" si="21"/>
        <v>259.47121238476257</v>
      </c>
      <c r="D238" s="7">
        <f t="shared" si="22"/>
        <v>63.965581280178284</v>
      </c>
      <c r="E238" s="7">
        <f t="shared" si="23"/>
        <v>46.1712269406958</v>
      </c>
      <c r="F238" s="7">
        <f t="shared" si="24"/>
        <v>17.79435433948248</v>
      </c>
      <c r="G238" s="7">
        <f t="shared" si="25"/>
        <v>154.2832909245123</v>
      </c>
      <c r="H238" s="7">
        <f t="shared" si="26"/>
        <v>38.539920895622444</v>
      </c>
      <c r="I238" s="7">
        <f t="shared" si="27"/>
        <v>64.81583287520615</v>
      </c>
      <c r="J238" s="22">
        <v>14917</v>
      </c>
      <c r="K238" s="22">
        <v>5749</v>
      </c>
      <c r="L238" s="22">
        <v>32308</v>
      </c>
      <c r="M238" s="22">
        <v>3638</v>
      </c>
      <c r="N238" s="22">
        <v>2358</v>
      </c>
      <c r="P238" s="8"/>
    </row>
    <row r="239" spans="1:16" ht="12.75">
      <c r="A239" s="9">
        <v>52033</v>
      </c>
      <c r="B239" s="6" t="s">
        <v>248</v>
      </c>
      <c r="C239" s="7">
        <f t="shared" si="21"/>
        <v>215.70080862533692</v>
      </c>
      <c r="D239" s="7">
        <f t="shared" si="22"/>
        <v>63.0976430976431</v>
      </c>
      <c r="E239" s="7">
        <f t="shared" si="23"/>
        <v>43.111111111111114</v>
      </c>
      <c r="F239" s="7">
        <f t="shared" si="24"/>
        <v>19.986531986531986</v>
      </c>
      <c r="G239" s="7">
        <f t="shared" si="25"/>
        <v>168.95238095238093</v>
      </c>
      <c r="H239" s="7">
        <f t="shared" si="26"/>
        <v>46.36051233989378</v>
      </c>
      <c r="I239" s="7">
        <f t="shared" si="27"/>
        <v>59.188275084554675</v>
      </c>
      <c r="J239" s="22">
        <v>3201</v>
      </c>
      <c r="K239" s="22">
        <v>1484</v>
      </c>
      <c r="L239" s="22">
        <v>7425</v>
      </c>
      <c r="M239" s="22">
        <v>887</v>
      </c>
      <c r="N239" s="22">
        <v>525</v>
      </c>
      <c r="P239" s="8"/>
    </row>
    <row r="240" spans="1:16" ht="12.75">
      <c r="A240" s="9">
        <v>52034</v>
      </c>
      <c r="B240" s="6" t="s">
        <v>249</v>
      </c>
      <c r="C240" s="7">
        <f t="shared" si="21"/>
        <v>189.50320512820514</v>
      </c>
      <c r="D240" s="7">
        <f t="shared" si="22"/>
        <v>57.75255754475703</v>
      </c>
      <c r="E240" s="7">
        <f t="shared" si="23"/>
        <v>37.8037084398977</v>
      </c>
      <c r="F240" s="7">
        <f t="shared" si="24"/>
        <v>19.948849104859335</v>
      </c>
      <c r="G240" s="7">
        <f t="shared" si="25"/>
        <v>153.37552742616035</v>
      </c>
      <c r="H240" s="7">
        <f t="shared" si="26"/>
        <v>52.76955602536998</v>
      </c>
      <c r="I240" s="7">
        <f t="shared" si="27"/>
        <v>65.19944979367263</v>
      </c>
      <c r="J240" s="22">
        <v>2365</v>
      </c>
      <c r="K240" s="22">
        <v>1248</v>
      </c>
      <c r="L240" s="22">
        <v>6256</v>
      </c>
      <c r="M240" s="22">
        <v>727</v>
      </c>
      <c r="N240" s="22">
        <v>474</v>
      </c>
      <c r="P240" s="8"/>
    </row>
    <row r="241" spans="1:16" ht="12.75">
      <c r="A241" s="9">
        <v>52035</v>
      </c>
      <c r="B241" s="6" t="s">
        <v>250</v>
      </c>
      <c r="C241" s="7">
        <f t="shared" si="21"/>
        <v>247.67156862745097</v>
      </c>
      <c r="D241" s="7">
        <f t="shared" si="22"/>
        <v>68.65924491771538</v>
      </c>
      <c r="E241" s="7">
        <f t="shared" si="23"/>
        <v>48.910939012584706</v>
      </c>
      <c r="F241" s="7">
        <f t="shared" si="24"/>
        <v>19.748305905130685</v>
      </c>
      <c r="G241" s="7">
        <f t="shared" si="25"/>
        <v>154.31309904153355</v>
      </c>
      <c r="H241" s="7">
        <f t="shared" si="26"/>
        <v>40.37605145967343</v>
      </c>
      <c r="I241" s="7">
        <f t="shared" si="27"/>
        <v>64.80331262939958</v>
      </c>
      <c r="J241" s="22">
        <v>2021</v>
      </c>
      <c r="K241" s="22">
        <v>816</v>
      </c>
      <c r="L241" s="22">
        <v>4132</v>
      </c>
      <c r="M241" s="22">
        <v>483</v>
      </c>
      <c r="N241" s="22">
        <v>313</v>
      </c>
      <c r="P241" s="8"/>
    </row>
    <row r="242" spans="1:16" ht="12.75">
      <c r="A242" s="9">
        <v>52036</v>
      </c>
      <c r="B242" s="6" t="s">
        <v>251</v>
      </c>
      <c r="C242" s="7">
        <f t="shared" si="21"/>
        <v>322.8070175438596</v>
      </c>
      <c r="D242" s="7">
        <f t="shared" si="22"/>
        <v>70.36496350364963</v>
      </c>
      <c r="E242" s="7">
        <f t="shared" si="23"/>
        <v>53.72262773722628</v>
      </c>
      <c r="F242" s="7">
        <f t="shared" si="24"/>
        <v>16.642335766423358</v>
      </c>
      <c r="G242" s="7">
        <f t="shared" si="25"/>
        <v>186.95652173913044</v>
      </c>
      <c r="H242" s="7">
        <f t="shared" si="26"/>
        <v>30.978260869565215</v>
      </c>
      <c r="I242" s="7">
        <f t="shared" si="27"/>
        <v>53.48837209302325</v>
      </c>
      <c r="J242" s="22">
        <v>368</v>
      </c>
      <c r="K242" s="22">
        <v>114</v>
      </c>
      <c r="L242" s="22">
        <v>685</v>
      </c>
      <c r="M242" s="22">
        <v>86</v>
      </c>
      <c r="N242" s="22">
        <v>46</v>
      </c>
      <c r="P242" s="8"/>
    </row>
    <row r="243" spans="1:16" ht="12.75">
      <c r="A243" s="9">
        <v>53001</v>
      </c>
      <c r="B243" s="6" t="s">
        <v>252</v>
      </c>
      <c r="C243" s="7">
        <f t="shared" si="21"/>
        <v>245.35147392290247</v>
      </c>
      <c r="D243" s="7">
        <f t="shared" si="22"/>
        <v>56.870799103808814</v>
      </c>
      <c r="E243" s="7">
        <f t="shared" si="23"/>
        <v>40.403286034354</v>
      </c>
      <c r="F243" s="7">
        <f t="shared" si="24"/>
        <v>16.467513069454817</v>
      </c>
      <c r="G243" s="7">
        <f t="shared" si="25"/>
        <v>148.29268292682926</v>
      </c>
      <c r="H243" s="7">
        <f t="shared" si="26"/>
        <v>40.75785582255083</v>
      </c>
      <c r="I243" s="7">
        <f t="shared" si="27"/>
        <v>67.43421052631578</v>
      </c>
      <c r="J243" s="22">
        <v>1082</v>
      </c>
      <c r="K243" s="22">
        <v>441</v>
      </c>
      <c r="L243" s="22">
        <v>2678</v>
      </c>
      <c r="M243" s="22">
        <v>304</v>
      </c>
      <c r="N243" s="22">
        <v>205</v>
      </c>
      <c r="P243" s="8"/>
    </row>
    <row r="244" spans="1:16" ht="12.75">
      <c r="A244" s="9">
        <v>53002</v>
      </c>
      <c r="B244" s="6" t="s">
        <v>253</v>
      </c>
      <c r="C244" s="7">
        <f t="shared" si="21"/>
        <v>278.9473684210526</v>
      </c>
      <c r="D244" s="7">
        <f t="shared" si="22"/>
        <v>66.05504587155964</v>
      </c>
      <c r="E244" s="7">
        <f t="shared" si="23"/>
        <v>48.62385321100918</v>
      </c>
      <c r="F244" s="7">
        <f t="shared" si="24"/>
        <v>17.431192660550458</v>
      </c>
      <c r="G244" s="7">
        <f t="shared" si="25"/>
        <v>210.71428571428572</v>
      </c>
      <c r="H244" s="7">
        <f t="shared" si="26"/>
        <v>35.84905660377358</v>
      </c>
      <c r="I244" s="7">
        <f t="shared" si="27"/>
        <v>47.45762711864407</v>
      </c>
      <c r="J244" s="22">
        <v>689</v>
      </c>
      <c r="K244" s="22">
        <v>247</v>
      </c>
      <c r="L244" s="22">
        <v>1417</v>
      </c>
      <c r="M244" s="22">
        <v>177</v>
      </c>
      <c r="N244" s="22">
        <v>84</v>
      </c>
      <c r="P244" s="8"/>
    </row>
    <row r="245" spans="1:16" ht="12.75">
      <c r="A245" s="9">
        <v>53003</v>
      </c>
      <c r="B245" s="6" t="s">
        <v>254</v>
      </c>
      <c r="C245" s="7">
        <f t="shared" si="21"/>
        <v>293.048128342246</v>
      </c>
      <c r="D245" s="7">
        <f t="shared" si="22"/>
        <v>61.40350877192983</v>
      </c>
      <c r="E245" s="7">
        <f t="shared" si="23"/>
        <v>45.781119465329986</v>
      </c>
      <c r="F245" s="7">
        <f t="shared" si="24"/>
        <v>15.622389306599832</v>
      </c>
      <c r="G245" s="7">
        <f t="shared" si="25"/>
        <v>262.7906976744186</v>
      </c>
      <c r="H245" s="7">
        <f t="shared" si="26"/>
        <v>34.12408759124087</v>
      </c>
      <c r="I245" s="7">
        <f t="shared" si="27"/>
        <v>38.05309734513274</v>
      </c>
      <c r="J245" s="22">
        <v>1096</v>
      </c>
      <c r="K245" s="22">
        <v>374</v>
      </c>
      <c r="L245" s="22">
        <v>2394</v>
      </c>
      <c r="M245" s="22">
        <v>339</v>
      </c>
      <c r="N245" s="22">
        <v>129</v>
      </c>
      <c r="P245" s="8"/>
    </row>
    <row r="246" spans="1:16" ht="12.75">
      <c r="A246" s="9">
        <v>53004</v>
      </c>
      <c r="B246" s="6" t="s">
        <v>255</v>
      </c>
      <c r="C246" s="7">
        <f t="shared" si="21"/>
        <v>225.60975609756096</v>
      </c>
      <c r="D246" s="7">
        <f t="shared" si="22"/>
        <v>64.80582524271846</v>
      </c>
      <c r="E246" s="7">
        <f t="shared" si="23"/>
        <v>44.90291262135923</v>
      </c>
      <c r="F246" s="7">
        <f t="shared" si="24"/>
        <v>19.902912621359224</v>
      </c>
      <c r="G246" s="7">
        <f t="shared" si="25"/>
        <v>174.14634146341464</v>
      </c>
      <c r="H246" s="7">
        <f t="shared" si="26"/>
        <v>44.32432432432433</v>
      </c>
      <c r="I246" s="7">
        <f t="shared" si="27"/>
        <v>57.422969187675065</v>
      </c>
      <c r="J246" s="22">
        <v>1295</v>
      </c>
      <c r="K246" s="22">
        <v>574</v>
      </c>
      <c r="L246" s="22">
        <v>2884</v>
      </c>
      <c r="M246" s="22">
        <v>357</v>
      </c>
      <c r="N246" s="22">
        <v>205</v>
      </c>
      <c r="P246" s="8"/>
    </row>
    <row r="247" spans="1:16" ht="12.75">
      <c r="A247" s="9">
        <v>53005</v>
      </c>
      <c r="B247" s="6" t="s">
        <v>256</v>
      </c>
      <c r="C247" s="7">
        <f t="shared" si="21"/>
        <v>542</v>
      </c>
      <c r="D247" s="7">
        <f t="shared" si="22"/>
        <v>96.10778443113772</v>
      </c>
      <c r="E247" s="7">
        <f t="shared" si="23"/>
        <v>81.1377245508982</v>
      </c>
      <c r="F247" s="7">
        <f t="shared" si="24"/>
        <v>14.97005988023952</v>
      </c>
      <c r="G247" s="7">
        <f t="shared" si="25"/>
        <v>272.97297297297297</v>
      </c>
      <c r="H247" s="7">
        <f t="shared" si="26"/>
        <v>18.45018450184502</v>
      </c>
      <c r="I247" s="7">
        <f t="shared" si="27"/>
        <v>36.633663366336634</v>
      </c>
      <c r="J247" s="22">
        <v>542</v>
      </c>
      <c r="K247" s="22">
        <v>100</v>
      </c>
      <c r="L247" s="22">
        <v>668</v>
      </c>
      <c r="M247" s="22">
        <v>101</v>
      </c>
      <c r="N247" s="22">
        <v>37</v>
      </c>
      <c r="P247" s="8"/>
    </row>
    <row r="248" spans="1:16" ht="12.75">
      <c r="A248" s="9">
        <v>53006</v>
      </c>
      <c r="B248" s="6" t="s">
        <v>257</v>
      </c>
      <c r="C248" s="7">
        <f t="shared" si="21"/>
        <v>368.52791878172593</v>
      </c>
      <c r="D248" s="7">
        <f t="shared" si="22"/>
        <v>63.48005502063274</v>
      </c>
      <c r="E248" s="7">
        <f t="shared" si="23"/>
        <v>49.93122420907841</v>
      </c>
      <c r="F248" s="7">
        <f t="shared" si="24"/>
        <v>13.548830811554332</v>
      </c>
      <c r="G248" s="7">
        <f t="shared" si="25"/>
        <v>239.50617283950618</v>
      </c>
      <c r="H248" s="7">
        <f t="shared" si="26"/>
        <v>27.134986225895318</v>
      </c>
      <c r="I248" s="7">
        <f t="shared" si="27"/>
        <v>41.75257731958763</v>
      </c>
      <c r="J248" s="22">
        <v>2178</v>
      </c>
      <c r="K248" s="22">
        <v>591</v>
      </c>
      <c r="L248" s="22">
        <v>4362</v>
      </c>
      <c r="M248" s="22">
        <v>582</v>
      </c>
      <c r="N248" s="22">
        <v>243</v>
      </c>
      <c r="P248" s="8"/>
    </row>
    <row r="249" spans="1:16" ht="12.75">
      <c r="A249" s="9">
        <v>53007</v>
      </c>
      <c r="B249" s="6" t="s">
        <v>258</v>
      </c>
      <c r="C249" s="7">
        <f t="shared" si="21"/>
        <v>283.1372549019608</v>
      </c>
      <c r="D249" s="7">
        <f t="shared" si="22"/>
        <v>69.78571428571428</v>
      </c>
      <c r="E249" s="7">
        <f t="shared" si="23"/>
        <v>51.57142857142857</v>
      </c>
      <c r="F249" s="7">
        <f t="shared" si="24"/>
        <v>18.21428571428571</v>
      </c>
      <c r="G249" s="7">
        <f t="shared" si="25"/>
        <v>209.30232558139537</v>
      </c>
      <c r="H249" s="7">
        <f t="shared" si="26"/>
        <v>35.3185595567867</v>
      </c>
      <c r="I249" s="7">
        <f t="shared" si="27"/>
        <v>47.77777777777778</v>
      </c>
      <c r="J249" s="22">
        <v>722</v>
      </c>
      <c r="K249" s="22">
        <v>255</v>
      </c>
      <c r="L249" s="22">
        <v>1400</v>
      </c>
      <c r="M249" s="22">
        <v>180</v>
      </c>
      <c r="N249" s="22">
        <v>86</v>
      </c>
      <c r="P249" s="8"/>
    </row>
    <row r="250" spans="1:16" ht="12.75">
      <c r="A250" s="9">
        <v>53008</v>
      </c>
      <c r="B250" s="20" t="s">
        <v>259</v>
      </c>
      <c r="C250" s="7">
        <f t="shared" si="21"/>
        <v>254.38066465256796</v>
      </c>
      <c r="D250" s="7">
        <f t="shared" si="22"/>
        <v>67.06689536878217</v>
      </c>
      <c r="E250" s="7">
        <f t="shared" si="23"/>
        <v>48.141795311606636</v>
      </c>
      <c r="F250" s="7">
        <f t="shared" si="24"/>
        <v>18.925100057175527</v>
      </c>
      <c r="G250" s="7">
        <f t="shared" si="25"/>
        <v>152.89256198347107</v>
      </c>
      <c r="H250" s="7">
        <f t="shared" si="26"/>
        <v>39.311163895486935</v>
      </c>
      <c r="I250" s="7">
        <f t="shared" si="27"/>
        <v>65.4054054054054</v>
      </c>
      <c r="J250" s="22">
        <v>842</v>
      </c>
      <c r="K250" s="22">
        <v>331</v>
      </c>
      <c r="L250" s="22">
        <v>1749</v>
      </c>
      <c r="M250" s="22">
        <v>185</v>
      </c>
      <c r="N250" s="22">
        <v>121</v>
      </c>
      <c r="P250" s="8"/>
    </row>
    <row r="251" spans="1:16" ht="12.75">
      <c r="A251" s="9">
        <v>53009</v>
      </c>
      <c r="B251" s="6" t="s">
        <v>260</v>
      </c>
      <c r="C251" s="7">
        <f t="shared" si="21"/>
        <v>325.4911838790932</v>
      </c>
      <c r="D251" s="7">
        <f t="shared" si="22"/>
        <v>70.31887436516526</v>
      </c>
      <c r="E251" s="7">
        <f t="shared" si="23"/>
        <v>53.792357006077765</v>
      </c>
      <c r="F251" s="7">
        <f t="shared" si="24"/>
        <v>16.526517359087503</v>
      </c>
      <c r="G251" s="7">
        <f t="shared" si="25"/>
        <v>168.88888888888889</v>
      </c>
      <c r="H251" s="7">
        <f t="shared" si="26"/>
        <v>30.722798328432134</v>
      </c>
      <c r="I251" s="7">
        <f t="shared" si="27"/>
        <v>59.210526315789465</v>
      </c>
      <c r="J251" s="22">
        <v>6461</v>
      </c>
      <c r="K251" s="22">
        <v>1985</v>
      </c>
      <c r="L251" s="22">
        <v>12011</v>
      </c>
      <c r="M251" s="22">
        <v>1520</v>
      </c>
      <c r="N251" s="22">
        <v>900</v>
      </c>
      <c r="P251" s="8"/>
    </row>
    <row r="252" spans="1:16" ht="12.75">
      <c r="A252" s="9">
        <v>53010</v>
      </c>
      <c r="B252" s="6" t="s">
        <v>261</v>
      </c>
      <c r="C252" s="7">
        <f t="shared" si="21"/>
        <v>255.195530726257</v>
      </c>
      <c r="D252" s="7">
        <f t="shared" si="22"/>
        <v>62.54180602006689</v>
      </c>
      <c r="E252" s="7">
        <f t="shared" si="23"/>
        <v>44.934094038953376</v>
      </c>
      <c r="F252" s="7">
        <f t="shared" si="24"/>
        <v>17.607711981113518</v>
      </c>
      <c r="G252" s="7">
        <f t="shared" si="25"/>
        <v>184.9002849002849</v>
      </c>
      <c r="H252" s="7">
        <f t="shared" si="26"/>
        <v>39.185639229422065</v>
      </c>
      <c r="I252" s="7">
        <f t="shared" si="27"/>
        <v>54.08320493066255</v>
      </c>
      <c r="J252" s="22">
        <v>2284</v>
      </c>
      <c r="K252" s="22">
        <v>895</v>
      </c>
      <c r="L252" s="22">
        <v>5083</v>
      </c>
      <c r="M252" s="22">
        <v>649</v>
      </c>
      <c r="N252" s="22">
        <v>351</v>
      </c>
      <c r="P252" s="8"/>
    </row>
    <row r="253" spans="1:16" ht="12.75">
      <c r="A253" s="9">
        <v>53011</v>
      </c>
      <c r="B253" s="6" t="s">
        <v>262</v>
      </c>
      <c r="C253" s="7">
        <f t="shared" si="21"/>
        <v>227.09512117006514</v>
      </c>
      <c r="D253" s="7">
        <f t="shared" si="22"/>
        <v>60.11300986874375</v>
      </c>
      <c r="E253" s="7">
        <f t="shared" si="23"/>
        <v>41.735172359669605</v>
      </c>
      <c r="F253" s="7">
        <f t="shared" si="24"/>
        <v>18.377837509074144</v>
      </c>
      <c r="G253" s="7">
        <f t="shared" si="25"/>
        <v>145.114131828674</v>
      </c>
      <c r="H253" s="7">
        <f t="shared" si="26"/>
        <v>44.034411432869504</v>
      </c>
      <c r="I253" s="7">
        <f t="shared" si="27"/>
        <v>68.91127606928244</v>
      </c>
      <c r="J253" s="22">
        <v>21272</v>
      </c>
      <c r="K253" s="22">
        <v>9367</v>
      </c>
      <c r="L253" s="22">
        <v>50969</v>
      </c>
      <c r="M253" s="22">
        <v>5658</v>
      </c>
      <c r="N253" s="22">
        <v>3899</v>
      </c>
      <c r="P253" s="8"/>
    </row>
    <row r="254" spans="1:16" ht="12.75">
      <c r="A254" s="9">
        <v>53012</v>
      </c>
      <c r="B254" s="6" t="s">
        <v>263</v>
      </c>
      <c r="C254" s="7">
        <f t="shared" si="21"/>
        <v>438.83495145631065</v>
      </c>
      <c r="D254" s="7">
        <f t="shared" si="22"/>
        <v>72.35984354628422</v>
      </c>
      <c r="E254" s="7">
        <f t="shared" si="23"/>
        <v>58.93089960886571</v>
      </c>
      <c r="F254" s="7">
        <f t="shared" si="24"/>
        <v>13.428943937418513</v>
      </c>
      <c r="G254" s="7">
        <f t="shared" si="25"/>
        <v>282.8571428571429</v>
      </c>
      <c r="H254" s="7">
        <f t="shared" si="26"/>
        <v>22.787610619469024</v>
      </c>
      <c r="I254" s="7">
        <f t="shared" si="27"/>
        <v>35.35353535353536</v>
      </c>
      <c r="J254" s="22">
        <v>452</v>
      </c>
      <c r="K254" s="22">
        <v>103</v>
      </c>
      <c r="L254" s="22">
        <v>767</v>
      </c>
      <c r="M254" s="22">
        <v>99</v>
      </c>
      <c r="N254" s="22">
        <v>35</v>
      </c>
      <c r="P254" s="8"/>
    </row>
    <row r="255" spans="1:16" ht="12.75">
      <c r="A255" s="9">
        <v>53013</v>
      </c>
      <c r="B255" s="6" t="s">
        <v>264</v>
      </c>
      <c r="C255" s="7">
        <f t="shared" si="21"/>
        <v>375</v>
      </c>
      <c r="D255" s="7">
        <f t="shared" si="22"/>
        <v>72.73203985317252</v>
      </c>
      <c r="E255" s="7">
        <f t="shared" si="23"/>
        <v>57.42003146303094</v>
      </c>
      <c r="F255" s="7">
        <f t="shared" si="24"/>
        <v>15.312008390141585</v>
      </c>
      <c r="G255" s="7">
        <f t="shared" si="25"/>
        <v>235.53719008264463</v>
      </c>
      <c r="H255" s="7">
        <f t="shared" si="26"/>
        <v>26.666666666666668</v>
      </c>
      <c r="I255" s="7">
        <f t="shared" si="27"/>
        <v>42.45614035087719</v>
      </c>
      <c r="J255" s="22">
        <v>1095</v>
      </c>
      <c r="K255" s="22">
        <v>292</v>
      </c>
      <c r="L255" s="22">
        <v>1907</v>
      </c>
      <c r="M255" s="22">
        <v>285</v>
      </c>
      <c r="N255" s="22">
        <v>121</v>
      </c>
      <c r="P255" s="8"/>
    </row>
    <row r="256" spans="1:16" ht="12.75">
      <c r="A256" s="9">
        <v>53014</v>
      </c>
      <c r="B256" s="6" t="s">
        <v>265</v>
      </c>
      <c r="C256" s="7">
        <f t="shared" si="21"/>
        <v>291.2398921832884</v>
      </c>
      <c r="D256" s="7">
        <f t="shared" si="22"/>
        <v>69.80043279634528</v>
      </c>
      <c r="E256" s="7">
        <f t="shared" si="23"/>
        <v>51.959605674440965</v>
      </c>
      <c r="F256" s="7">
        <f t="shared" si="24"/>
        <v>17.840827121904304</v>
      </c>
      <c r="G256" s="7">
        <f t="shared" si="25"/>
        <v>177.73851590106005</v>
      </c>
      <c r="H256" s="7">
        <f t="shared" si="26"/>
        <v>34.33595557612217</v>
      </c>
      <c r="I256" s="7">
        <f t="shared" si="27"/>
        <v>56.2624254473161</v>
      </c>
      <c r="J256" s="22">
        <v>2161</v>
      </c>
      <c r="K256" s="22">
        <v>742</v>
      </c>
      <c r="L256" s="22">
        <v>4159</v>
      </c>
      <c r="M256" s="22">
        <v>503</v>
      </c>
      <c r="N256" s="22">
        <v>283</v>
      </c>
      <c r="P256" s="8"/>
    </row>
    <row r="257" spans="1:16" ht="12.75">
      <c r="A257" s="9">
        <v>53015</v>
      </c>
      <c r="B257" s="6" t="s">
        <v>266</v>
      </c>
      <c r="C257" s="7">
        <f t="shared" si="21"/>
        <v>277.8021978021978</v>
      </c>
      <c r="D257" s="7">
        <f t="shared" si="22"/>
        <v>72.70035948403468</v>
      </c>
      <c r="E257" s="7">
        <f t="shared" si="23"/>
        <v>53.45739056883062</v>
      </c>
      <c r="F257" s="7">
        <f t="shared" si="24"/>
        <v>19.24296891520406</v>
      </c>
      <c r="G257" s="7">
        <f t="shared" si="25"/>
        <v>182.14285714285714</v>
      </c>
      <c r="H257" s="7">
        <f t="shared" si="26"/>
        <v>35.99683544303797</v>
      </c>
      <c r="I257" s="7">
        <f t="shared" si="27"/>
        <v>54.90196078431373</v>
      </c>
      <c r="J257" s="22">
        <v>2528</v>
      </c>
      <c r="K257" s="22">
        <v>910</v>
      </c>
      <c r="L257" s="22">
        <v>4729</v>
      </c>
      <c r="M257" s="22">
        <v>612</v>
      </c>
      <c r="N257" s="22">
        <v>336</v>
      </c>
      <c r="P257" s="8"/>
    </row>
    <row r="258" spans="1:16" ht="12.75">
      <c r="A258" s="9">
        <v>53016</v>
      </c>
      <c r="B258" s="6" t="s">
        <v>267</v>
      </c>
      <c r="C258" s="7">
        <f t="shared" si="21"/>
        <v>300.41981528127627</v>
      </c>
      <c r="D258" s="7">
        <f t="shared" si="22"/>
        <v>66.98033707865169</v>
      </c>
      <c r="E258" s="7">
        <f t="shared" si="23"/>
        <v>50.252808988764045</v>
      </c>
      <c r="F258" s="7">
        <f t="shared" si="24"/>
        <v>16.72752808988764</v>
      </c>
      <c r="G258" s="7">
        <f t="shared" si="25"/>
        <v>163.22701688555347</v>
      </c>
      <c r="H258" s="7">
        <f t="shared" si="26"/>
        <v>33.28675237562884</v>
      </c>
      <c r="I258" s="7">
        <f t="shared" si="27"/>
        <v>61.264367816091955</v>
      </c>
      <c r="J258" s="22">
        <v>3578</v>
      </c>
      <c r="K258" s="22">
        <v>1191</v>
      </c>
      <c r="L258" s="22">
        <v>7120</v>
      </c>
      <c r="M258" s="22">
        <v>870</v>
      </c>
      <c r="N258" s="22">
        <v>533</v>
      </c>
      <c r="P258" s="8"/>
    </row>
    <row r="259" spans="1:16" ht="12.75">
      <c r="A259" s="9">
        <v>53027</v>
      </c>
      <c r="B259" s="6" t="s">
        <v>268</v>
      </c>
      <c r="C259" s="7">
        <f t="shared" si="21"/>
        <v>246.85314685314682</v>
      </c>
      <c r="D259" s="7">
        <f t="shared" si="22"/>
        <v>64.08268733850129</v>
      </c>
      <c r="E259" s="7">
        <f t="shared" si="23"/>
        <v>45.60723514211886</v>
      </c>
      <c r="F259" s="7">
        <f t="shared" si="24"/>
        <v>18.47545219638243</v>
      </c>
      <c r="G259" s="7">
        <f t="shared" si="25"/>
        <v>143.5483870967742</v>
      </c>
      <c r="H259" s="7">
        <f t="shared" si="26"/>
        <v>40.50991501416431</v>
      </c>
      <c r="I259" s="7">
        <f t="shared" si="27"/>
        <v>69.66292134831461</v>
      </c>
      <c r="J259" s="22">
        <v>353</v>
      </c>
      <c r="K259" s="22">
        <v>143</v>
      </c>
      <c r="L259" s="22">
        <v>774</v>
      </c>
      <c r="M259" s="22">
        <v>89</v>
      </c>
      <c r="N259" s="22">
        <v>62</v>
      </c>
      <c r="P259" s="8"/>
    </row>
    <row r="260" spans="1:16" ht="12.75">
      <c r="A260" s="9">
        <v>53017</v>
      </c>
      <c r="B260" s="6" t="s">
        <v>269</v>
      </c>
      <c r="C260" s="7">
        <f t="shared" si="21"/>
        <v>232.21476510067114</v>
      </c>
      <c r="D260" s="7">
        <f t="shared" si="22"/>
        <v>71.12068965517241</v>
      </c>
      <c r="E260" s="7">
        <f t="shared" si="23"/>
        <v>49.712643678160916</v>
      </c>
      <c r="F260" s="7">
        <f t="shared" si="24"/>
        <v>21.408045977011493</v>
      </c>
      <c r="G260" s="7">
        <f t="shared" si="25"/>
        <v>149.18032786885246</v>
      </c>
      <c r="H260" s="7">
        <f t="shared" si="26"/>
        <v>43.0635838150289</v>
      </c>
      <c r="I260" s="7">
        <f t="shared" si="27"/>
        <v>67.03296703296702</v>
      </c>
      <c r="J260" s="22">
        <v>346</v>
      </c>
      <c r="K260" s="22">
        <v>149</v>
      </c>
      <c r="L260" s="22">
        <v>696</v>
      </c>
      <c r="M260" s="22">
        <v>91</v>
      </c>
      <c r="N260" s="22">
        <v>61</v>
      </c>
      <c r="P260" s="8"/>
    </row>
    <row r="261" spans="1:16" ht="12.75">
      <c r="A261" s="9">
        <v>53018</v>
      </c>
      <c r="B261" s="6" t="s">
        <v>270</v>
      </c>
      <c r="C261" s="7">
        <f aca="true" t="shared" si="28" ref="C261:C278">(J261/K261)*100</f>
        <v>318.00291545189503</v>
      </c>
      <c r="D261" s="7">
        <f aca="true" t="shared" si="29" ref="D261:D278">((K261+J261)/L261)*100</f>
        <v>66.84149184149184</v>
      </c>
      <c r="E261" s="7">
        <f aca="true" t="shared" si="30" ref="E261:E278">(J261/L261)*100</f>
        <v>50.850815850815856</v>
      </c>
      <c r="F261" s="7">
        <f aca="true" t="shared" si="31" ref="F261:F278">(K261/L261)*100</f>
        <v>15.99067599067599</v>
      </c>
      <c r="G261" s="7">
        <f aca="true" t="shared" si="32" ref="G261:G278">(M261/N261)*100</f>
        <v>202.6315789473684</v>
      </c>
      <c r="H261" s="7">
        <f aca="true" t="shared" si="33" ref="H261:H278">(K261/J261)*100</f>
        <v>31.44625257850103</v>
      </c>
      <c r="I261" s="7">
        <f aca="true" t="shared" si="34" ref="I261:I278">(N261/M261)*100</f>
        <v>49.35064935064935</v>
      </c>
      <c r="J261" s="22">
        <v>4363</v>
      </c>
      <c r="K261" s="22">
        <v>1372</v>
      </c>
      <c r="L261" s="22">
        <v>8580</v>
      </c>
      <c r="M261" s="22">
        <v>1155</v>
      </c>
      <c r="N261" s="22">
        <v>570</v>
      </c>
      <c r="P261" s="8"/>
    </row>
    <row r="262" spans="1:16" ht="12.75">
      <c r="A262" s="9">
        <v>53019</v>
      </c>
      <c r="B262" s="6" t="s">
        <v>271</v>
      </c>
      <c r="C262" s="7">
        <f t="shared" si="28"/>
        <v>354.6875</v>
      </c>
      <c r="D262" s="7">
        <f t="shared" si="29"/>
        <v>68.30985915492957</v>
      </c>
      <c r="E262" s="7">
        <f t="shared" si="30"/>
        <v>53.286384976525824</v>
      </c>
      <c r="F262" s="7">
        <f t="shared" si="31"/>
        <v>15.023474178403756</v>
      </c>
      <c r="G262" s="7">
        <f t="shared" si="32"/>
        <v>194.7019867549669</v>
      </c>
      <c r="H262" s="7">
        <f t="shared" si="33"/>
        <v>28.193832599118945</v>
      </c>
      <c r="I262" s="7">
        <f t="shared" si="34"/>
        <v>51.36054421768708</v>
      </c>
      <c r="J262" s="22">
        <v>1135</v>
      </c>
      <c r="K262" s="22">
        <v>320</v>
      </c>
      <c r="L262" s="22">
        <v>2130</v>
      </c>
      <c r="M262" s="22">
        <v>294</v>
      </c>
      <c r="N262" s="22">
        <v>151</v>
      </c>
      <c r="P262" s="8"/>
    </row>
    <row r="263" spans="1:16" ht="12.75">
      <c r="A263" s="9">
        <v>53020</v>
      </c>
      <c r="B263" s="6" t="s">
        <v>272</v>
      </c>
      <c r="C263" s="7">
        <f t="shared" si="28"/>
        <v>427.1428571428571</v>
      </c>
      <c r="D263" s="7">
        <f t="shared" si="29"/>
        <v>67.21311475409836</v>
      </c>
      <c r="E263" s="7">
        <f t="shared" si="30"/>
        <v>54.462659380692166</v>
      </c>
      <c r="F263" s="7">
        <f t="shared" si="31"/>
        <v>12.750455373406194</v>
      </c>
      <c r="G263" s="7">
        <f t="shared" si="32"/>
        <v>244.73684210526315</v>
      </c>
      <c r="H263" s="7">
        <f t="shared" si="33"/>
        <v>23.411371237458194</v>
      </c>
      <c r="I263" s="7">
        <f t="shared" si="34"/>
        <v>40.86021505376344</v>
      </c>
      <c r="J263" s="22">
        <v>299</v>
      </c>
      <c r="K263" s="22">
        <v>70</v>
      </c>
      <c r="L263" s="22">
        <v>549</v>
      </c>
      <c r="M263" s="22">
        <v>93</v>
      </c>
      <c r="N263" s="22">
        <v>38</v>
      </c>
      <c r="P263" s="8"/>
    </row>
    <row r="264" spans="1:16" ht="12.75">
      <c r="A264" s="9">
        <v>53021</v>
      </c>
      <c r="B264" s="6" t="s">
        <v>273</v>
      </c>
      <c r="C264" s="7">
        <f t="shared" si="28"/>
        <v>294.22222222222223</v>
      </c>
      <c r="D264" s="7">
        <f t="shared" si="29"/>
        <v>67.70992366412214</v>
      </c>
      <c r="E264" s="7">
        <f t="shared" si="30"/>
        <v>50.53435114503817</v>
      </c>
      <c r="F264" s="7">
        <f t="shared" si="31"/>
        <v>17.17557251908397</v>
      </c>
      <c r="G264" s="7">
        <f t="shared" si="32"/>
        <v>173.22834645669292</v>
      </c>
      <c r="H264" s="7">
        <f t="shared" si="33"/>
        <v>33.987915407854985</v>
      </c>
      <c r="I264" s="7">
        <f t="shared" si="34"/>
        <v>57.72727272727273</v>
      </c>
      <c r="J264" s="22">
        <v>2648</v>
      </c>
      <c r="K264" s="22">
        <v>900</v>
      </c>
      <c r="L264" s="22">
        <v>5240</v>
      </c>
      <c r="M264" s="22">
        <v>660</v>
      </c>
      <c r="N264" s="22">
        <v>381</v>
      </c>
      <c r="P264" s="8"/>
    </row>
    <row r="265" spans="1:16" ht="12.75">
      <c r="A265" s="9">
        <v>53022</v>
      </c>
      <c r="B265" s="6" t="s">
        <v>274</v>
      </c>
      <c r="C265" s="7">
        <f t="shared" si="28"/>
        <v>378.19905213270147</v>
      </c>
      <c r="D265" s="7">
        <f t="shared" si="29"/>
        <v>67.49163879598662</v>
      </c>
      <c r="E265" s="7">
        <f t="shared" si="30"/>
        <v>53.37792642140469</v>
      </c>
      <c r="F265" s="7">
        <f t="shared" si="31"/>
        <v>14.11371237458194</v>
      </c>
      <c r="G265" s="7">
        <f t="shared" si="32"/>
        <v>211.11111111111111</v>
      </c>
      <c r="H265" s="7">
        <f t="shared" si="33"/>
        <v>26.44110275689223</v>
      </c>
      <c r="I265" s="7">
        <f t="shared" si="34"/>
        <v>47.368421052631575</v>
      </c>
      <c r="J265" s="22">
        <v>798</v>
      </c>
      <c r="K265" s="22">
        <v>211</v>
      </c>
      <c r="L265" s="22">
        <v>1495</v>
      </c>
      <c r="M265" s="22">
        <v>209</v>
      </c>
      <c r="N265" s="22">
        <v>99</v>
      </c>
      <c r="P265" s="8"/>
    </row>
    <row r="266" spans="1:16" ht="12.75">
      <c r="A266" s="9">
        <v>53023</v>
      </c>
      <c r="B266" s="6" t="s">
        <v>275</v>
      </c>
      <c r="C266" s="7">
        <f t="shared" si="28"/>
        <v>295.6221198156682</v>
      </c>
      <c r="D266" s="7">
        <f t="shared" si="29"/>
        <v>65.76024511681348</v>
      </c>
      <c r="E266" s="7">
        <f t="shared" si="30"/>
        <v>49.13826120260437</v>
      </c>
      <c r="F266" s="7">
        <f t="shared" si="31"/>
        <v>16.621983914209114</v>
      </c>
      <c r="G266" s="7">
        <f t="shared" si="32"/>
        <v>211.1764705882353</v>
      </c>
      <c r="H266" s="7">
        <f t="shared" si="33"/>
        <v>33.826968043647696</v>
      </c>
      <c r="I266" s="7">
        <f t="shared" si="34"/>
        <v>47.353760445682454</v>
      </c>
      <c r="J266" s="22">
        <v>1283</v>
      </c>
      <c r="K266" s="22">
        <v>434</v>
      </c>
      <c r="L266" s="22">
        <v>2611</v>
      </c>
      <c r="M266" s="22">
        <v>359</v>
      </c>
      <c r="N266" s="22">
        <v>170</v>
      </c>
      <c r="P266" s="8"/>
    </row>
    <row r="267" spans="1:16" ht="12.75">
      <c r="A267" s="9">
        <v>53024</v>
      </c>
      <c r="B267" s="6" t="s">
        <v>276</v>
      </c>
      <c r="C267" s="7">
        <f t="shared" si="28"/>
        <v>235.2216748768473</v>
      </c>
      <c r="D267" s="7">
        <f t="shared" si="29"/>
        <v>56.993299832495815</v>
      </c>
      <c r="E267" s="7">
        <f t="shared" si="30"/>
        <v>39.99162479061977</v>
      </c>
      <c r="F267" s="7">
        <f t="shared" si="31"/>
        <v>17.001675041876048</v>
      </c>
      <c r="G267" s="7">
        <f t="shared" si="32"/>
        <v>161.67664670658684</v>
      </c>
      <c r="H267" s="7">
        <f t="shared" si="33"/>
        <v>42.51308900523561</v>
      </c>
      <c r="I267" s="7">
        <f t="shared" si="34"/>
        <v>61.85185185185185</v>
      </c>
      <c r="J267" s="22">
        <v>955</v>
      </c>
      <c r="K267" s="22">
        <v>406</v>
      </c>
      <c r="L267" s="22">
        <v>2388</v>
      </c>
      <c r="M267" s="22">
        <v>270</v>
      </c>
      <c r="N267" s="22">
        <v>167</v>
      </c>
      <c r="P267" s="8"/>
    </row>
    <row r="268" spans="1:16" ht="12.75">
      <c r="A268" s="9">
        <v>53025</v>
      </c>
      <c r="B268" s="6" t="s">
        <v>277</v>
      </c>
      <c r="C268" s="7">
        <f t="shared" si="28"/>
        <v>274.10714285714283</v>
      </c>
      <c r="D268" s="7">
        <f t="shared" si="29"/>
        <v>71.25850340136054</v>
      </c>
      <c r="E268" s="7">
        <f t="shared" si="30"/>
        <v>52.21088435374149</v>
      </c>
      <c r="F268" s="7">
        <f t="shared" si="31"/>
        <v>19.047619047619047</v>
      </c>
      <c r="G268" s="7">
        <f t="shared" si="32"/>
        <v>256.25</v>
      </c>
      <c r="H268" s="7">
        <f t="shared" si="33"/>
        <v>36.48208469055375</v>
      </c>
      <c r="I268" s="7">
        <f t="shared" si="34"/>
        <v>39.02439024390244</v>
      </c>
      <c r="J268" s="22">
        <v>307</v>
      </c>
      <c r="K268" s="22">
        <v>112</v>
      </c>
      <c r="L268" s="22">
        <v>588</v>
      </c>
      <c r="M268" s="22">
        <v>82</v>
      </c>
      <c r="N268" s="22">
        <v>32</v>
      </c>
      <c r="P268" s="8"/>
    </row>
    <row r="269" spans="1:16" ht="12.75">
      <c r="A269" s="9">
        <v>53028</v>
      </c>
      <c r="B269" s="6" t="s">
        <v>278</v>
      </c>
      <c r="C269" s="7">
        <f t="shared" si="28"/>
        <v>463.2911392405063</v>
      </c>
      <c r="D269" s="7">
        <f t="shared" si="29"/>
        <v>85.57692307692307</v>
      </c>
      <c r="E269" s="7">
        <f t="shared" si="30"/>
        <v>70.38461538461539</v>
      </c>
      <c r="F269" s="7">
        <f t="shared" si="31"/>
        <v>15.192307692307692</v>
      </c>
      <c r="G269" s="7">
        <f t="shared" si="32"/>
        <v>240</v>
      </c>
      <c r="H269" s="7">
        <f t="shared" si="33"/>
        <v>21.584699453551913</v>
      </c>
      <c r="I269" s="7">
        <f t="shared" si="34"/>
        <v>41.66666666666667</v>
      </c>
      <c r="J269" s="22">
        <v>366</v>
      </c>
      <c r="K269" s="22">
        <v>79</v>
      </c>
      <c r="L269" s="22">
        <v>520</v>
      </c>
      <c r="M269" s="22">
        <v>84</v>
      </c>
      <c r="N269" s="22">
        <v>35</v>
      </c>
      <c r="P269" s="8"/>
    </row>
    <row r="270" spans="1:16" ht="12.75">
      <c r="A270" s="9">
        <v>53026</v>
      </c>
      <c r="B270" s="6" t="s">
        <v>279</v>
      </c>
      <c r="C270" s="7">
        <f t="shared" si="28"/>
        <v>526.4150943396227</v>
      </c>
      <c r="D270" s="7">
        <f t="shared" si="29"/>
        <v>77.52481027437244</v>
      </c>
      <c r="E270" s="7">
        <f t="shared" si="30"/>
        <v>65.14886164623468</v>
      </c>
      <c r="F270" s="7">
        <f t="shared" si="31"/>
        <v>12.37594862813777</v>
      </c>
      <c r="G270" s="7">
        <f t="shared" si="32"/>
        <v>237.3913043478261</v>
      </c>
      <c r="H270" s="7">
        <f t="shared" si="33"/>
        <v>18.996415770609318</v>
      </c>
      <c r="I270" s="7">
        <f t="shared" si="34"/>
        <v>42.124542124542124</v>
      </c>
      <c r="J270" s="22">
        <v>1116</v>
      </c>
      <c r="K270" s="22">
        <v>212</v>
      </c>
      <c r="L270" s="22">
        <v>1713</v>
      </c>
      <c r="M270" s="22">
        <v>273</v>
      </c>
      <c r="N270" s="22">
        <v>115</v>
      </c>
      <c r="P270" s="8"/>
    </row>
    <row r="271" spans="1:16" ht="12.75">
      <c r="A271" s="9">
        <v>100001</v>
      </c>
      <c r="B271" s="6" t="s">
        <v>280</v>
      </c>
      <c r="C271" s="7">
        <f t="shared" si="28"/>
        <v>226.30057803468208</v>
      </c>
      <c r="D271" s="7">
        <f t="shared" si="29"/>
        <v>57.020202020202014</v>
      </c>
      <c r="E271" s="7">
        <f t="shared" si="30"/>
        <v>39.54545454545455</v>
      </c>
      <c r="F271" s="7">
        <f t="shared" si="31"/>
        <v>17.474747474747474</v>
      </c>
      <c r="G271" s="7">
        <f t="shared" si="32"/>
        <v>159.1549295774648</v>
      </c>
      <c r="H271" s="7">
        <f t="shared" si="33"/>
        <v>44.18901660280971</v>
      </c>
      <c r="I271" s="7">
        <f t="shared" si="34"/>
        <v>62.83185840707964</v>
      </c>
      <c r="J271" s="22">
        <v>783</v>
      </c>
      <c r="K271" s="22">
        <v>346</v>
      </c>
      <c r="L271" s="22">
        <v>1980</v>
      </c>
      <c r="M271" s="22">
        <v>226</v>
      </c>
      <c r="N271" s="22">
        <v>142</v>
      </c>
      <c r="P271" s="8"/>
    </row>
    <row r="272" spans="1:16" ht="12.75">
      <c r="A272" s="9">
        <v>100002</v>
      </c>
      <c r="B272" s="6" t="s">
        <v>281</v>
      </c>
      <c r="C272" s="7">
        <f t="shared" si="28"/>
        <v>171.45945945945945</v>
      </c>
      <c r="D272" s="7">
        <f t="shared" si="29"/>
        <v>52.307051348817836</v>
      </c>
      <c r="E272" s="7">
        <f t="shared" si="30"/>
        <v>33.03822518487657</v>
      </c>
      <c r="F272" s="7">
        <f t="shared" si="31"/>
        <v>19.268826163941256</v>
      </c>
      <c r="G272" s="7">
        <f t="shared" si="32"/>
        <v>117.90123456790123</v>
      </c>
      <c r="H272" s="7">
        <f t="shared" si="33"/>
        <v>58.32282471626734</v>
      </c>
      <c r="I272" s="7">
        <f t="shared" si="34"/>
        <v>84.81675392670157</v>
      </c>
      <c r="J272" s="22">
        <v>3172</v>
      </c>
      <c r="K272" s="22">
        <v>1850</v>
      </c>
      <c r="L272" s="22">
        <v>9601</v>
      </c>
      <c r="M272" s="22">
        <v>955</v>
      </c>
      <c r="N272" s="22">
        <v>810</v>
      </c>
      <c r="P272" s="8"/>
    </row>
    <row r="273" spans="1:16" ht="12.75">
      <c r="A273" s="9">
        <v>100003</v>
      </c>
      <c r="B273" s="6" t="s">
        <v>282</v>
      </c>
      <c r="C273" s="7">
        <f t="shared" si="28"/>
        <v>185.15127388535032</v>
      </c>
      <c r="D273" s="7">
        <f t="shared" si="29"/>
        <v>59.62210754120193</v>
      </c>
      <c r="E273" s="7">
        <f t="shared" si="30"/>
        <v>38.71316797070085</v>
      </c>
      <c r="F273" s="7">
        <f t="shared" si="31"/>
        <v>20.90893957050108</v>
      </c>
      <c r="G273" s="7">
        <f t="shared" si="32"/>
        <v>131.41091658084449</v>
      </c>
      <c r="H273" s="7">
        <f t="shared" si="33"/>
        <v>54.009890346162116</v>
      </c>
      <c r="I273" s="7">
        <f t="shared" si="34"/>
        <v>76.09717868338558</v>
      </c>
      <c r="J273" s="22">
        <v>4651</v>
      </c>
      <c r="K273" s="22">
        <v>2512</v>
      </c>
      <c r="L273" s="22">
        <v>12014</v>
      </c>
      <c r="M273" s="22">
        <v>1276</v>
      </c>
      <c r="N273" s="22">
        <v>971</v>
      </c>
      <c r="P273" s="8"/>
    </row>
    <row r="274" spans="1:16" ht="12.75">
      <c r="A274" s="9">
        <v>100004</v>
      </c>
      <c r="B274" s="6" t="s">
        <v>283</v>
      </c>
      <c r="C274" s="7">
        <f t="shared" si="28"/>
        <v>179.82195845697328</v>
      </c>
      <c r="D274" s="7">
        <f t="shared" si="29"/>
        <v>61.26360240376807</v>
      </c>
      <c r="E274" s="7">
        <f t="shared" si="30"/>
        <v>39.36982296573006</v>
      </c>
      <c r="F274" s="7">
        <f t="shared" si="31"/>
        <v>21.893779438038006</v>
      </c>
      <c r="G274" s="7">
        <f t="shared" si="32"/>
        <v>114.89757914338921</v>
      </c>
      <c r="H274" s="7">
        <f t="shared" si="33"/>
        <v>55.61056105610561</v>
      </c>
      <c r="I274" s="7">
        <f t="shared" si="34"/>
        <v>87.03403565640194</v>
      </c>
      <c r="J274" s="22">
        <v>2424</v>
      </c>
      <c r="K274" s="22">
        <v>1348</v>
      </c>
      <c r="L274" s="22">
        <v>6157</v>
      </c>
      <c r="M274" s="22">
        <v>617</v>
      </c>
      <c r="N274" s="22">
        <v>537</v>
      </c>
      <c r="P274" s="8"/>
    </row>
    <row r="275" spans="1:16" ht="12.75">
      <c r="A275" s="9">
        <v>100005</v>
      </c>
      <c r="B275" s="6" t="s">
        <v>284</v>
      </c>
      <c r="C275" s="7">
        <f t="shared" si="28"/>
        <v>172.48911784673135</v>
      </c>
      <c r="D275" s="7">
        <f t="shared" si="29"/>
        <v>53.27326811520655</v>
      </c>
      <c r="E275" s="7">
        <f t="shared" si="30"/>
        <v>33.72266420992638</v>
      </c>
      <c r="F275" s="7">
        <f t="shared" si="31"/>
        <v>19.55060390528017</v>
      </c>
      <c r="G275" s="7">
        <f t="shared" si="32"/>
        <v>119.78043143297381</v>
      </c>
      <c r="H275" s="7">
        <f t="shared" si="33"/>
        <v>57.97467182182297</v>
      </c>
      <c r="I275" s="7">
        <f t="shared" si="34"/>
        <v>83.48609101141663</v>
      </c>
      <c r="J275" s="22">
        <v>43193</v>
      </c>
      <c r="K275" s="22">
        <v>25041</v>
      </c>
      <c r="L275" s="22">
        <v>128083</v>
      </c>
      <c r="M275" s="22">
        <v>12438</v>
      </c>
      <c r="N275" s="22">
        <v>10384</v>
      </c>
      <c r="P275" s="8"/>
    </row>
    <row r="276" spans="1:16" ht="12.75">
      <c r="A276" s="9">
        <v>100006</v>
      </c>
      <c r="B276" s="6" t="s">
        <v>285</v>
      </c>
      <c r="C276" s="7">
        <f t="shared" si="28"/>
        <v>251.6621743036837</v>
      </c>
      <c r="D276" s="7">
        <f t="shared" si="29"/>
        <v>65.03821867730143</v>
      </c>
      <c r="E276" s="7">
        <f t="shared" si="30"/>
        <v>46.54370222665337</v>
      </c>
      <c r="F276" s="7">
        <f t="shared" si="31"/>
        <v>18.494516450648053</v>
      </c>
      <c r="G276" s="7">
        <f t="shared" si="32"/>
        <v>159.6846846846847</v>
      </c>
      <c r="H276" s="7">
        <f t="shared" si="33"/>
        <v>39.735808639771506</v>
      </c>
      <c r="I276" s="7">
        <f t="shared" si="34"/>
        <v>62.62341325811002</v>
      </c>
      <c r="J276" s="22">
        <v>2801</v>
      </c>
      <c r="K276" s="22">
        <v>1113</v>
      </c>
      <c r="L276" s="22">
        <v>6018</v>
      </c>
      <c r="M276" s="22">
        <v>709</v>
      </c>
      <c r="N276" s="22">
        <v>444</v>
      </c>
      <c r="P276" s="23"/>
    </row>
    <row r="277" spans="1:14" ht="12.75">
      <c r="A277" s="11">
        <v>100007</v>
      </c>
      <c r="B277" s="21" t="s">
        <v>286</v>
      </c>
      <c r="C277" s="7">
        <f t="shared" si="28"/>
        <v>278.17014446227927</v>
      </c>
      <c r="D277" s="7">
        <f t="shared" si="29"/>
        <v>61.983688503025526</v>
      </c>
      <c r="E277" s="7">
        <f t="shared" si="30"/>
        <v>45.59326493028151</v>
      </c>
      <c r="F277" s="7">
        <f t="shared" si="31"/>
        <v>16.390423572744016</v>
      </c>
      <c r="G277" s="7">
        <f t="shared" si="32"/>
        <v>187.9699248120301</v>
      </c>
      <c r="H277" s="7">
        <f t="shared" si="33"/>
        <v>35.94922100403924</v>
      </c>
      <c r="I277" s="7">
        <f t="shared" si="34"/>
        <v>53.2</v>
      </c>
      <c r="J277" s="22">
        <v>1733</v>
      </c>
      <c r="K277" s="22">
        <v>623</v>
      </c>
      <c r="L277" s="22">
        <v>3801</v>
      </c>
      <c r="M277" s="22">
        <v>500</v>
      </c>
      <c r="N277" s="22">
        <v>266</v>
      </c>
    </row>
    <row r="278" spans="2:14" ht="12">
      <c r="B278" s="3" t="s">
        <v>287</v>
      </c>
      <c r="C278" s="12">
        <f t="shared" si="28"/>
        <v>226.14224864401064</v>
      </c>
      <c r="D278" s="12">
        <f t="shared" si="29"/>
        <v>60.72662681690719</v>
      </c>
      <c r="E278" s="12">
        <f t="shared" si="30"/>
        <v>42.10695179185662</v>
      </c>
      <c r="F278" s="12">
        <f t="shared" si="31"/>
        <v>18.619675025050572</v>
      </c>
      <c r="G278" s="12">
        <f t="shared" si="32"/>
        <v>153.24911446626734</v>
      </c>
      <c r="H278" s="12">
        <f t="shared" si="33"/>
        <v>44.21995474070762</v>
      </c>
      <c r="I278" s="12">
        <f t="shared" si="34"/>
        <v>65.25323186908962</v>
      </c>
      <c r="J278" s="24">
        <f>SUM(J5:J277)</f>
        <v>959361</v>
      </c>
      <c r="K278" s="24">
        <f>SUM(K5:K277)</f>
        <v>424229</v>
      </c>
      <c r="L278" s="24">
        <f>SUM(L5:L277)</f>
        <v>2278391</v>
      </c>
      <c r="M278" s="24">
        <f>SUM(M5:M277)</f>
        <v>260453</v>
      </c>
      <c r="N278" s="24">
        <f>SUM(N5:N277)</f>
        <v>169954</v>
      </c>
    </row>
    <row r="279" ht="12">
      <c r="A279" s="13" t="s">
        <v>314</v>
      </c>
    </row>
    <row r="282" spans="2:14" ht="37.5">
      <c r="B282" s="3" t="s">
        <v>288</v>
      </c>
      <c r="C282" s="4" t="s">
        <v>2</v>
      </c>
      <c r="D282" s="4" t="s">
        <v>3</v>
      </c>
      <c r="E282" s="4" t="s">
        <v>4</v>
      </c>
      <c r="F282" s="4" t="s">
        <v>5</v>
      </c>
      <c r="G282" s="4" t="s">
        <v>6</v>
      </c>
      <c r="H282" s="4" t="s">
        <v>7</v>
      </c>
      <c r="I282" s="4" t="s">
        <v>8</v>
      </c>
      <c r="J282" s="4" t="s">
        <v>9</v>
      </c>
      <c r="K282" s="4" t="s">
        <v>10</v>
      </c>
      <c r="L282" s="4" t="s">
        <v>11</v>
      </c>
      <c r="M282" s="4" t="s">
        <v>12</v>
      </c>
      <c r="N282" s="4" t="s">
        <v>13</v>
      </c>
    </row>
    <row r="284" spans="2:14" ht="12">
      <c r="B284" s="14" t="s">
        <v>289</v>
      </c>
      <c r="C284" s="7">
        <f>(J284/K284)*100</f>
        <v>226.588745258921</v>
      </c>
      <c r="D284" s="7">
        <f>((K284+J284)/L284)*100</f>
        <v>61.00753822128825</v>
      </c>
      <c r="E284" s="7">
        <f>(J284/L284)*100</f>
        <v>42.32730532688118</v>
      </c>
      <c r="F284" s="7">
        <f>(K284/L284)*100</f>
        <v>18.680232894407066</v>
      </c>
      <c r="G284" s="7">
        <f>(M284/N284)*100</f>
        <v>155.93617714099642</v>
      </c>
      <c r="H284" s="7">
        <f>(K284/J284)*100</f>
        <v>44.13281863833567</v>
      </c>
      <c r="I284" s="7">
        <f>(N284/M284)*100</f>
        <v>64.12880053458069</v>
      </c>
      <c r="J284" s="15">
        <v>87819</v>
      </c>
      <c r="K284" s="15">
        <v>38757</v>
      </c>
      <c r="L284" s="15">
        <v>207476</v>
      </c>
      <c r="M284" s="15">
        <v>23944</v>
      </c>
      <c r="N284" s="15">
        <v>15355</v>
      </c>
    </row>
    <row r="285" spans="2:14" ht="12.75">
      <c r="B285" s="14" t="s">
        <v>290</v>
      </c>
      <c r="C285" s="7">
        <f aca="true" t="shared" si="35" ref="C285:C294">(J285/K285)*100</f>
        <v>219.9057714958775</v>
      </c>
      <c r="D285" s="7">
        <f aca="true" t="shared" si="36" ref="D285:D294">((K285+J285)/L285)*100</f>
        <v>60.39454505909736</v>
      </c>
      <c r="E285" s="7">
        <f aca="true" t="shared" si="37" ref="E285:E294">(J285/L285)*100</f>
        <v>41.515690583702046</v>
      </c>
      <c r="F285" s="7">
        <f aca="true" t="shared" si="38" ref="F285:F294">(K285/L285)*100</f>
        <v>18.878854475395308</v>
      </c>
      <c r="G285" s="7">
        <f aca="true" t="shared" si="39" ref="G285:G294">(M285/N285)*100</f>
        <v>145.39362769158538</v>
      </c>
      <c r="H285" s="7">
        <f aca="true" t="shared" si="40" ref="H285:H294">(K285/J285)*100</f>
        <v>45.47402249598286</v>
      </c>
      <c r="I285" s="7">
        <f aca="true" t="shared" si="41" ref="I285:I294">(N285/M285)*100</f>
        <v>68.77880522530457</v>
      </c>
      <c r="J285" s="15">
        <v>255779</v>
      </c>
      <c r="K285" s="25">
        <v>116313</v>
      </c>
      <c r="L285" s="15">
        <v>616102</v>
      </c>
      <c r="M285" s="15">
        <v>68130</v>
      </c>
      <c r="N285" s="15">
        <v>46859</v>
      </c>
    </row>
    <row r="286" spans="2:14" ht="12">
      <c r="B286" s="14" t="s">
        <v>291</v>
      </c>
      <c r="C286" s="7">
        <f t="shared" si="35"/>
        <v>576.9578181180391</v>
      </c>
      <c r="D286" s="7">
        <f t="shared" si="36"/>
        <v>117.332289616282</v>
      </c>
      <c r="E286" s="7">
        <f t="shared" si="37"/>
        <v>100</v>
      </c>
      <c r="F286" s="7">
        <f t="shared" si="38"/>
        <v>17.332289616281987</v>
      </c>
      <c r="G286" s="7">
        <f t="shared" si="39"/>
        <v>170.17673827918298</v>
      </c>
      <c r="H286" s="7">
        <f t="shared" si="40"/>
        <v>17.332289616281987</v>
      </c>
      <c r="I286" s="7">
        <f t="shared" si="41"/>
        <v>58.76243781094528</v>
      </c>
      <c r="J286" s="15">
        <v>131581</v>
      </c>
      <c r="K286" s="15">
        <v>22806</v>
      </c>
      <c r="L286" s="15">
        <v>131581</v>
      </c>
      <c r="M286" s="15">
        <v>16080</v>
      </c>
      <c r="N286" s="15">
        <v>9449</v>
      </c>
    </row>
    <row r="287" spans="2:14" ht="12">
      <c r="B287" s="14" t="s">
        <v>292</v>
      </c>
      <c r="C287" s="7">
        <f t="shared" si="35"/>
        <v>252.2551796922735</v>
      </c>
      <c r="D287" s="7">
        <f t="shared" si="36"/>
        <v>63.488877320144965</v>
      </c>
      <c r="E287" s="7">
        <f t="shared" si="37"/>
        <v>45.46533047674349</v>
      </c>
      <c r="F287" s="7">
        <f t="shared" si="38"/>
        <v>18.023546843401476</v>
      </c>
      <c r="G287" s="7">
        <f t="shared" si="39"/>
        <v>161.82911991347845</v>
      </c>
      <c r="H287" s="7">
        <f t="shared" si="40"/>
        <v>39.642397084567364</v>
      </c>
      <c r="I287" s="7">
        <f t="shared" si="41"/>
        <v>61.793575874023645</v>
      </c>
      <c r="J287" s="15">
        <v>90827</v>
      </c>
      <c r="K287" s="15">
        <v>36006</v>
      </c>
      <c r="L287" s="15">
        <v>199772</v>
      </c>
      <c r="M287" s="15">
        <v>23941</v>
      </c>
      <c r="N287" s="15">
        <v>14794</v>
      </c>
    </row>
    <row r="288" spans="2:14" ht="12">
      <c r="B288" s="14" t="s">
        <v>293</v>
      </c>
      <c r="C288" s="7">
        <f t="shared" si="35"/>
        <v>237.28825456247074</v>
      </c>
      <c r="D288" s="7">
        <f t="shared" si="36"/>
        <v>60.5632974410466</v>
      </c>
      <c r="E288" s="7">
        <f t="shared" si="37"/>
        <v>42.60735126687308</v>
      </c>
      <c r="F288" s="7">
        <f t="shared" si="38"/>
        <v>17.95594617417352</v>
      </c>
      <c r="G288" s="7">
        <f t="shared" si="39"/>
        <v>163.1332189822756</v>
      </c>
      <c r="H288" s="7">
        <f t="shared" si="40"/>
        <v>42.14283601368607</v>
      </c>
      <c r="I288" s="7">
        <f t="shared" si="41"/>
        <v>61.29959343894574</v>
      </c>
      <c r="J288" s="15">
        <v>101417</v>
      </c>
      <c r="K288" s="15">
        <v>42740</v>
      </c>
      <c r="L288" s="15">
        <v>238027</v>
      </c>
      <c r="M288" s="15">
        <v>28532</v>
      </c>
      <c r="N288" s="15">
        <v>17490</v>
      </c>
    </row>
    <row r="289" spans="2:14" ht="12">
      <c r="B289" s="14" t="s">
        <v>294</v>
      </c>
      <c r="C289" s="7">
        <f>(J289/K289)*100</f>
        <v>273.48126029654037</v>
      </c>
      <c r="D289" s="7">
        <f>((K289+J289)/L289)*100</f>
        <v>63.061770893096195</v>
      </c>
      <c r="E289" s="7">
        <f>(J289/L289)*100</f>
        <v>46.176915454023884</v>
      </c>
      <c r="F289" s="7">
        <f>(K289/L289)*100</f>
        <v>16.884855439072307</v>
      </c>
      <c r="G289" s="7">
        <f>(M289/N289)*100</f>
        <v>183.5061851805573</v>
      </c>
      <c r="H289" s="7">
        <f>(K289/J289)*100</f>
        <v>36.565576702245814</v>
      </c>
      <c r="I289" s="7">
        <f>(N289/M289)*100</f>
        <v>54.494075990739475</v>
      </c>
      <c r="J289" s="15">
        <v>53121</v>
      </c>
      <c r="K289" s="15">
        <v>19424</v>
      </c>
      <c r="L289" s="15">
        <v>115038</v>
      </c>
      <c r="M289" s="15">
        <v>14686</v>
      </c>
      <c r="N289" s="15">
        <v>8003</v>
      </c>
    </row>
    <row r="290" spans="2:14" ht="12">
      <c r="B290" s="14" t="s">
        <v>295</v>
      </c>
      <c r="C290" s="7">
        <f t="shared" si="35"/>
        <v>205.98521439132577</v>
      </c>
      <c r="D290" s="7">
        <f t="shared" si="36"/>
        <v>59.250111658694685</v>
      </c>
      <c r="E290" s="7">
        <f t="shared" si="37"/>
        <v>39.886394435770484</v>
      </c>
      <c r="F290" s="7">
        <f t="shared" si="38"/>
        <v>19.363717222924198</v>
      </c>
      <c r="G290" s="7">
        <f t="shared" si="39"/>
        <v>150.78928237615537</v>
      </c>
      <c r="H290" s="7">
        <f t="shared" si="40"/>
        <v>48.54717378404763</v>
      </c>
      <c r="I290" s="7">
        <f t="shared" si="41"/>
        <v>66.3177106649678</v>
      </c>
      <c r="J290" s="15">
        <v>104486</v>
      </c>
      <c r="K290" s="15">
        <v>50725</v>
      </c>
      <c r="L290" s="15">
        <v>261959</v>
      </c>
      <c r="M290" s="15">
        <v>29039</v>
      </c>
      <c r="N290" s="15">
        <v>19258</v>
      </c>
    </row>
    <row r="291" spans="2:14" ht="12">
      <c r="B291" s="14" t="s">
        <v>296</v>
      </c>
      <c r="C291" s="7">
        <f t="shared" si="35"/>
        <v>221.84454620171422</v>
      </c>
      <c r="D291" s="7">
        <f t="shared" si="36"/>
        <v>60.87622770149851</v>
      </c>
      <c r="E291" s="7">
        <f t="shared" si="37"/>
        <v>41.9614353211595</v>
      </c>
      <c r="F291" s="7">
        <f t="shared" si="38"/>
        <v>18.91479238033901</v>
      </c>
      <c r="G291" s="7">
        <f t="shared" si="39"/>
        <v>156.88828990715785</v>
      </c>
      <c r="H291" s="7">
        <f t="shared" si="40"/>
        <v>45.076609595384895</v>
      </c>
      <c r="I291" s="7">
        <f t="shared" si="41"/>
        <v>63.73962012026343</v>
      </c>
      <c r="J291" s="15">
        <v>75578</v>
      </c>
      <c r="K291" s="15">
        <v>34068</v>
      </c>
      <c r="L291" s="15">
        <v>180113</v>
      </c>
      <c r="M291" s="15">
        <v>20954</v>
      </c>
      <c r="N291" s="15">
        <v>13356</v>
      </c>
    </row>
    <row r="292" spans="2:14" ht="12">
      <c r="B292" s="14" t="s">
        <v>297</v>
      </c>
      <c r="C292" s="7">
        <f t="shared" si="35"/>
        <v>510.6265038223738</v>
      </c>
      <c r="D292" s="7">
        <f t="shared" si="36"/>
        <v>119.58378565378696</v>
      </c>
      <c r="E292" s="7">
        <f t="shared" si="37"/>
        <v>100</v>
      </c>
      <c r="F292" s="7">
        <f t="shared" si="38"/>
        <v>19.58378565378697</v>
      </c>
      <c r="G292" s="7">
        <f t="shared" si="39"/>
        <v>123.3657960749594</v>
      </c>
      <c r="H292" s="7">
        <f t="shared" si="40"/>
        <v>19.58378565378697</v>
      </c>
      <c r="I292" s="7">
        <f t="shared" si="41"/>
        <v>81.0597452305484</v>
      </c>
      <c r="J292" s="15">
        <v>167654</v>
      </c>
      <c r="K292" s="15">
        <v>32833</v>
      </c>
      <c r="L292" s="15">
        <v>167654</v>
      </c>
      <c r="M292" s="15">
        <v>16721</v>
      </c>
      <c r="N292" s="15">
        <v>13554</v>
      </c>
    </row>
    <row r="293" spans="2:14" ht="12">
      <c r="B293" s="14" t="s">
        <v>298</v>
      </c>
      <c r="C293" s="7">
        <f t="shared" si="35"/>
        <v>226.89072880191117</v>
      </c>
      <c r="D293" s="7">
        <f t="shared" si="36"/>
        <v>62.170051472281514</v>
      </c>
      <c r="E293" s="7">
        <f t="shared" si="37"/>
        <v>43.15144800801648</v>
      </c>
      <c r="F293" s="7">
        <f t="shared" si="38"/>
        <v>19.01860346426504</v>
      </c>
      <c r="G293" s="7">
        <f t="shared" si="39"/>
        <v>155.677593781683</v>
      </c>
      <c r="H293" s="7">
        <f t="shared" si="40"/>
        <v>44.0740794161342</v>
      </c>
      <c r="I293" s="7">
        <f t="shared" si="41"/>
        <v>64.2353196570064</v>
      </c>
      <c r="J293" s="15">
        <v>69331</v>
      </c>
      <c r="K293" s="15">
        <v>30557</v>
      </c>
      <c r="L293" s="15">
        <v>160669</v>
      </c>
      <c r="M293" s="15">
        <v>18426</v>
      </c>
      <c r="N293" s="15">
        <v>11836</v>
      </c>
    </row>
    <row r="294" spans="2:14" ht="12">
      <c r="B294" s="3" t="s">
        <v>287</v>
      </c>
      <c r="C294" s="12">
        <f t="shared" si="35"/>
        <v>268.1554066317956</v>
      </c>
      <c r="D294" s="12">
        <f t="shared" si="36"/>
        <v>68.54934030199382</v>
      </c>
      <c r="E294" s="12">
        <f t="shared" si="37"/>
        <v>49.92966527694325</v>
      </c>
      <c r="F294" s="12">
        <f t="shared" si="38"/>
        <v>18.619675025050572</v>
      </c>
      <c r="G294" s="12">
        <f t="shared" si="39"/>
        <v>153.24911446626734</v>
      </c>
      <c r="H294" s="12">
        <f t="shared" si="40"/>
        <v>37.29180823018426</v>
      </c>
      <c r="I294" s="12">
        <f t="shared" si="41"/>
        <v>65.25323186908962</v>
      </c>
      <c r="J294" s="16">
        <f>SUM(J284:J293)</f>
        <v>1137593</v>
      </c>
      <c r="K294" s="16">
        <f>SUM(K284:K293)</f>
        <v>424229</v>
      </c>
      <c r="L294" s="16">
        <f>SUM(L284:L293)</f>
        <v>2278391</v>
      </c>
      <c r="M294" s="16">
        <f>SUM(M284:M293)</f>
        <v>260453</v>
      </c>
      <c r="N294" s="16">
        <f>SUM(N284:N293)</f>
        <v>169954</v>
      </c>
    </row>
    <row r="295" ht="12">
      <c r="A295" s="13" t="s">
        <v>314</v>
      </c>
    </row>
    <row r="297" spans="10:14" s="17" customFormat="1" ht="12">
      <c r="J297" s="18"/>
      <c r="K297" s="18"/>
      <c r="L297" s="18"/>
      <c r="M297" s="18"/>
      <c r="N297" s="18"/>
    </row>
    <row r="300" spans="1:2" ht="13.5">
      <c r="A300" s="19" t="s">
        <v>299</v>
      </c>
      <c r="B300" s="1" t="s">
        <v>300</v>
      </c>
    </row>
    <row r="301" spans="1:2" ht="13.5">
      <c r="A301" s="19" t="s">
        <v>301</v>
      </c>
      <c r="B301" s="1" t="s">
        <v>302</v>
      </c>
    </row>
    <row r="302" spans="1:2" ht="13.5">
      <c r="A302" s="19" t="s">
        <v>303</v>
      </c>
      <c r="B302" s="1" t="s">
        <v>304</v>
      </c>
    </row>
    <row r="303" spans="1:2" ht="13.5">
      <c r="A303" s="19" t="s">
        <v>305</v>
      </c>
      <c r="B303" s="1" t="s">
        <v>306</v>
      </c>
    </row>
    <row r="304" spans="1:2" ht="13.5">
      <c r="A304" s="19" t="s">
        <v>307</v>
      </c>
      <c r="B304" s="1" t="s">
        <v>308</v>
      </c>
    </row>
    <row r="305" spans="1:2" ht="13.5">
      <c r="A305" s="19" t="s">
        <v>309</v>
      </c>
      <c r="B305" s="1" t="s">
        <v>310</v>
      </c>
    </row>
    <row r="306" spans="1:2" ht="13.5">
      <c r="A306" s="19" t="s">
        <v>311</v>
      </c>
      <c r="B306" s="1" t="s">
        <v>312</v>
      </c>
    </row>
  </sheetData>
  <sheetProtection selectLockedCells="1" selectUnlockedCells="1"/>
  <printOptions/>
  <pageMargins left="0.2701388888888889" right="0.2902777777777778" top="0.3701388888888889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activeCellId="1" sqref="A29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9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SD15870</cp:lastModifiedBy>
  <dcterms:created xsi:type="dcterms:W3CDTF">2024-01-19T13:16:47Z</dcterms:created>
  <dcterms:modified xsi:type="dcterms:W3CDTF">2024-01-22T10:08:58Z</dcterms:modified>
  <cp:category/>
  <cp:version/>
  <cp:contentType/>
  <cp:contentStatus/>
</cp:coreProperties>
</file>