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<sst xmlns="http://schemas.openxmlformats.org/spreadsheetml/2006/main" count="329" uniqueCount="306">
  <si>
    <t>Comune</t>
  </si>
  <si>
    <r>
      <t>Indice di Vecchiaia</t>
    </r>
    <r>
      <rPr>
        <b/>
        <vertAlign val="superscript"/>
        <sz val="9"/>
        <rFont val="Arial"/>
        <family val="2"/>
      </rPr>
      <t>(1)</t>
    </r>
  </si>
  <si>
    <r>
      <t>Indice di Dipendenza totale</t>
    </r>
    <r>
      <rPr>
        <b/>
        <vertAlign val="superscript"/>
        <sz val="9"/>
        <rFont val="Arial"/>
        <family val="2"/>
      </rPr>
      <t>(2)</t>
    </r>
  </si>
  <si>
    <r>
      <t>Indice di Dipendenza anziani</t>
    </r>
    <r>
      <rPr>
        <b/>
        <vertAlign val="superscript"/>
        <sz val="9"/>
        <rFont val="Arial"/>
        <family val="2"/>
      </rPr>
      <t>(3)</t>
    </r>
  </si>
  <si>
    <r>
      <t>Indice di Dipendenza bambini</t>
    </r>
    <r>
      <rPr>
        <b/>
        <vertAlign val="superscript"/>
        <sz val="9"/>
        <rFont val="Arial"/>
        <family val="2"/>
      </rPr>
      <t>(4)</t>
    </r>
  </si>
  <si>
    <r>
      <t>Indice di Ricambio</t>
    </r>
    <r>
      <rPr>
        <b/>
        <vertAlign val="superscript"/>
        <sz val="9"/>
        <rFont val="Arial"/>
        <family val="2"/>
      </rPr>
      <t>(5)</t>
    </r>
  </si>
  <si>
    <r>
      <t>Indice di Ricambio totale</t>
    </r>
    <r>
      <rPr>
        <b/>
        <vertAlign val="superscript"/>
        <sz val="9"/>
        <rFont val="Arial"/>
        <family val="2"/>
      </rPr>
      <t>(6)</t>
    </r>
  </si>
  <si>
    <r>
      <t>Pop. attiva</t>
    </r>
    <r>
      <rPr>
        <b/>
        <vertAlign val="superscript"/>
        <sz val="9"/>
        <rFont val="Arial"/>
        <family val="2"/>
      </rPr>
      <t>(7)</t>
    </r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</si>
  <si>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</si>
  <si>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</si>
  <si>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</si>
  <si>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</si>
  <si>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</si>
  <si>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</si>
  <si>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</si>
  <si>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</si>
  <si>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</si>
  <si>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</si>
  <si>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</si>
  <si>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</si>
  <si>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</si>
  <si>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</si>
  <si>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</si>
  <si>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</si>
  <si>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</si>
  <si>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</si>
  <si>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</si>
  <si>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</si>
  <si>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</si>
  <si>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</si>
  <si>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</si>
  <si>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</si>
  <si>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</si>
  <si>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</si>
  <si>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</si>
  <si>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</si>
  <si>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</si>
  <si>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</si>
  <si>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</si>
  <si>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</si>
  <si>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</si>
  <si>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</si>
  <si>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</si>
  <si>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</si>
  <si>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</si>
  <si>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</si>
  <si>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</si>
  <si>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Seravezza</t>
  </si>
  <si>
    <t>Stazzema</t>
  </si>
  <si>
    <t>Vagli Sotto</t>
  </si>
  <si>
    <t>Viareggio</t>
  </si>
  <si>
    <t>Villa Basilica</t>
  </si>
  <si>
    <t>Villa Collemandina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</si>
  <si>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</si>
  <si>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</si>
  <si>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</si>
  <si>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</si>
  <si>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</si>
  <si>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</si>
  <si>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</si>
  <si>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</si>
  <si>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</si>
  <si>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</si>
  <si>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</si>
  <si>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</si>
  <si>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</si>
  <si>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</si>
  <si>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</si>
  <si>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</si>
  <si>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</si>
  <si>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</si>
  <si>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</si>
  <si>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</si>
  <si>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</si>
  <si>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</si>
  <si>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</si>
  <si>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</si>
  <si>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</si>
  <si>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</si>
  <si>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</si>
  <si>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</si>
  <si>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</si>
  <si>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</si>
  <si>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</si>
  <si>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</si>
  <si>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</si>
  <si>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</si>
  <si>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</si>
  <si>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</si>
  <si>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</si>
  <si>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</si>
  <si>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</si>
  <si>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</si>
  <si>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</si>
  <si>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</si>
  <si>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</si>
  <si>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</si>
  <si>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</si>
  <si>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</si>
  <si>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</si>
  <si>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Godenzo</t>
  </si>
  <si>
    <t>Scandicci</t>
  </si>
  <si>
    <t>Sesto Fiorentino</t>
  </si>
  <si>
    <t>Signa</t>
  </si>
  <si>
    <t>Vaglia</t>
  </si>
  <si>
    <t>Vicchio</t>
  </si>
  <si>
    <t>Vinci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</si>
  <si>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</si>
  <si>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</si>
  <si>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</si>
  <si>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</si>
  <si>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</si>
  <si>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</si>
  <si>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</si>
  <si>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</si>
  <si>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</si>
  <si>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</si>
  <si>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</si>
  <si>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</si>
  <si>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</si>
  <si>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</si>
  <si>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</si>
  <si>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</si>
  <si>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</si>
  <si>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</si>
  <si>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</si>
  <si>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</si>
  <si>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</si>
  <si>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</si>
  <si>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</si>
  <si>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</si>
  <si>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</si>
  <si>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</si>
  <si>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</si>
  <si>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Chianni</t>
  </si>
  <si>
    <t>Fauglia</t>
  </si>
  <si>
    <t>Guardistallo</t>
  </si>
  <si>
    <t>Lajatico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</si>
  <si>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</si>
  <si>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</si>
  <si>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</si>
  <si>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</si>
  <si>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</si>
  <si>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</si>
  <si>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</si>
  <si>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</si>
  <si>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</si>
  <si>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</si>
  <si>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</si>
  <si>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</si>
  <si>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</si>
  <si>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</si>
  <si>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</si>
  <si>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</si>
  <si>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</si>
  <si>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</si>
  <si>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</si>
  <si>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</si>
  <si>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</si>
  <si>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</si>
  <si>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</si>
  <si>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</si>
  <si>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</si>
  <si>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</si>
  <si>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</si>
  <si>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</si>
  <si>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</si>
  <si>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</si>
  <si>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</si>
  <si>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</si>
  <si>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</si>
  <si>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</si>
  <si>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</si>
  <si>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</si>
  <si>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</si>
  <si>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</si>
  <si>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</si>
  <si>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</si>
  <si>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</si>
  <si>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</si>
  <si>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</si>
  <si>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</si>
  <si>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</si>
  <si>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</si>
  <si>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</si>
  <si>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</si>
  <si>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</si>
  <si>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</si>
  <si>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</si>
  <si>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</si>
  <si>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</si>
  <si>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</si>
  <si>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</si>
  <si>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</si>
  <si>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</si>
  <si>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</si>
  <si>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</si>
  <si>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</si>
  <si>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</si>
  <si>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</si>
  <si>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</si>
  <si>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</si>
  <si>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</si>
  <si>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</si>
  <si>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</si>
  <si>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</si>
  <si>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</si>
  <si>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</si>
  <si>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</si>
  <si>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</si>
  <si>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</si>
  <si>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</si>
  <si>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</si>
  <si>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</si>
  <si>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</si>
  <si>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</si>
  <si>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</si>
  <si>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</si>
  <si>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</si>
  <si>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</si>
  <si>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</si>
  <si>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</si>
  <si>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</si>
  <si>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</si>
  <si>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Arcidosso</t>
  </si>
  <si>
    <t>Campagnatico</t>
  </si>
  <si>
    <t>Capalbio</t>
  </si>
  <si>
    <t>Castel del Piano</t>
  </si>
  <si>
    <t>Castell'Azzara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</si>
  <si>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</si>
  <si>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</si>
  <si>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</si>
  <si>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</si>
  <si>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</si>
  <si>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</si>
  <si>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</si>
  <si>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</si>
  <si>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</si>
  <si>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</si>
  <si>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</si>
  <si>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</si>
  <si>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</si>
  <si>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</si>
  <si>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</si>
  <si>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</si>
  <si>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</si>
  <si>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</si>
  <si>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</si>
  <si>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</si>
  <si>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</si>
  <si>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</si>
  <si>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Cantagallo</t>
  </si>
  <si>
    <t>Carmignano</t>
  </si>
  <si>
    <t>Montemurlo</t>
  </si>
  <si>
    <t>Poggio a Caiano</t>
  </si>
  <si>
    <t>Prato</t>
  </si>
  <si>
    <t>Vaiano</t>
  </si>
  <si>
    <t>Vernio</t>
  </si>
  <si>
    <t>Totale Toscana</t>
  </si>
  <si>
    <t>PROVINCE</t>
  </si>
  <si>
    <t>Massa-Carrara</t>
  </si>
  <si>
    <t>(1)</t>
  </si>
  <si>
    <t>Indice di vecchiaia=(Pop.65+/Pop.0-14)*100</t>
  </si>
  <si>
    <t>(2)</t>
  </si>
  <si>
    <t>Indice di dipendenza totale=((Pop.0-14+Pop.65+)/Pop.15-64)*100</t>
  </si>
  <si>
    <t>(3)</t>
  </si>
  <si>
    <t>Indice di Dipendenza anziani=(Pop.65+/Pop.15-64)*100</t>
  </si>
  <si>
    <t>(4)</t>
  </si>
  <si>
    <t>Indice di Dipendenza bambini=(Pop.0-14/Pop.15-64)*100</t>
  </si>
  <si>
    <t>(5)</t>
  </si>
  <si>
    <t>(6)</t>
  </si>
  <si>
    <t>Indice di Ricambio totale=(Pop.0-14/Pop.65+)*100</t>
  </si>
  <si>
    <t>(7)</t>
  </si>
  <si>
    <t>Pop. attiva=(Pop.15-19/Pop.60-64)*100</t>
  </si>
  <si>
    <t>Codice Istat</t>
  </si>
  <si>
    <t>pop65+</t>
  </si>
  <si>
    <t>pop0-14</t>
  </si>
  <si>
    <t>pop15-64</t>
  </si>
  <si>
    <t>pop60-64</t>
  </si>
  <si>
    <t>pop15-19</t>
  </si>
  <si>
    <t>Indice di Ricambio della popolazione attiva=(Pop.60-64/Pop.15-19)*100</t>
  </si>
  <si>
    <t>Castelnuovo di Garfagn.</t>
  </si>
  <si>
    <t>Castiglione di Garfagn.</t>
  </si>
  <si>
    <t>San Romano in Garfagn.</t>
  </si>
  <si>
    <t>Fabbriche di Vergemoli</t>
  </si>
  <si>
    <t>S.Casciano Val di Pesa</t>
  </si>
  <si>
    <t>Figline e Incisa Valdarno</t>
  </si>
  <si>
    <t>Scarperia e San Piero</t>
  </si>
  <si>
    <t>Castelnuovo di V. Cecina</t>
  </si>
  <si>
    <t>Montecatini Val  Cecina</t>
  </si>
  <si>
    <t>Casciana Terme Lari</t>
  </si>
  <si>
    <t>Crespina Lorenzana</t>
  </si>
  <si>
    <t>Castel San Niccolò</t>
  </si>
  <si>
    <t>Castelfranco Piandiscò</t>
  </si>
  <si>
    <t>Pratovecchio Stia</t>
  </si>
  <si>
    <t>Colle Val d'Elsa</t>
  </si>
  <si>
    <t>Castiglion della Pescaia</t>
  </si>
  <si>
    <t>Sillano Giuncugnano</t>
  </si>
  <si>
    <t>Montecatini Terme</t>
  </si>
  <si>
    <t>Abetone Cutigliano</t>
  </si>
  <si>
    <t>San Marcello Piteglio</t>
  </si>
  <si>
    <t>Barberino Tavarnelle</t>
  </si>
  <si>
    <t>Rio</t>
  </si>
  <si>
    <t>Laterina Pergine Valdarno</t>
  </si>
  <si>
    <t>INDICATORI DI STRUTTURA- POPOLAZIONE  TOTALE (MASCHI E FEMMINE) AL 31.12.19 (dati definitivi)</t>
  </si>
  <si>
    <t>Fonte: elaborazione Settore Servizi Digitali e Integrazione dati, Innovazione nei Territori. Ufficio Regionale di Statistica su dati Demo Istat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</si>
</sst>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00"/>
    <numFmt numFmtId="174" formatCode="0.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0"/>
    </font>
    <font>
      <sz val="8"/>
      <name val="Times New Roman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4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workbookViewId="0" topLeftCell="A1">
      <pane ySplit="5" topLeftCell="BM257" activePane="bottomLeft" state="frozen"/>
      <selection pane="topLeft" activeCell="A1" sqref="A1"/>
      <selection pane="bottomLeft" activeCell="P293" sqref="P293"/>
    </sheetView>
  </sheetViews>
  <sheetFormatPr defaultColWidth="9.140625" defaultRowHeight="12.75"/>
  <cols>
    <col min="1" max="1" width="9.140625" style="2" customWidth="1"/>
    <col min="2" max="2" width="22.140625" style="2" customWidth="1"/>
    <col min="3" max="3" width="11.00390625" style="2" customWidth="1"/>
    <col min="4" max="4" width="10.421875" style="2" customWidth="1"/>
    <col min="5" max="5" width="10.57421875" style="2" customWidth="1"/>
    <col min="6" max="6" width="10.421875" style="2" customWidth="1"/>
    <col min="7" max="7" width="10.28125" style="2" customWidth="1"/>
    <col min="8" max="8" width="8.8515625" style="2" customWidth="1"/>
    <col min="9" max="9" width="7.7109375" style="2" customWidth="1"/>
    <col min="10" max="10" width="8.421875" style="2" customWidth="1"/>
    <col min="11" max="11" width="7.8515625" style="2" customWidth="1"/>
    <col min="12" max="12" width="9.140625" style="2" customWidth="1"/>
    <col min="13" max="13" width="8.421875" style="2" customWidth="1"/>
    <col min="14" max="14" width="9.00390625" style="2" customWidth="1"/>
    <col min="15" max="16384" width="9.140625" style="2" customWidth="1"/>
  </cols>
  <sheetData>
    <row r="1" s="1" customFormat="1" ht="12">
      <c r="A1" s="1" t="s">
        <v>304</v>
      </c>
    </row>
    <row r="2" s="1" customFormat="1" ht="12"/>
    <row r="3" s="1" customFormat="1" ht="12"/>
    <row r="4" spans="1:14" ht="37.5">
      <c r="A4" s="3" t="s">
        <v>274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275</v>
      </c>
      <c r="K4" s="4" t="s">
        <v>276</v>
      </c>
      <c r="L4" s="4" t="s">
        <v>277</v>
      </c>
      <c r="M4" s="4" t="s">
        <v>278</v>
      </c>
      <c r="N4" s="4" t="s">
        <v>279</v>
      </c>
    </row>
    <row r="6" spans="1:16" ht="12.75">
      <c r="A6" s="11">
        <v>45001</v>
      </c>
      <c r="B6" s="11" t="s">
        <v>8</v>
      </c>
      <c r="C6" s="5">
        <f>(J6/K6)*100</f>
        <v>210.10180109631952</v>
      </c>
      <c r="D6" s="5">
        <f>((K6+J6)/L6)*100</f>
        <v>58.4156955303142</v>
      </c>
      <c r="E6" s="5">
        <f>(J6/L6)*100</f>
        <v>39.5781088656144</v>
      </c>
      <c r="F6" s="5">
        <f>(K6/L6)*100</f>
        <v>18.837586664699806</v>
      </c>
      <c r="G6" s="5">
        <f>(M6/N6)*100</f>
        <v>176.69683257918552</v>
      </c>
      <c r="H6" s="5">
        <f>(K6/J6)*100</f>
        <v>47.59597465523668</v>
      </c>
      <c r="I6" s="5">
        <f>(N6/M6)*100</f>
        <v>56.59411011523687</v>
      </c>
      <c r="J6" s="16">
        <v>2683</v>
      </c>
      <c r="K6" s="16">
        <v>1277</v>
      </c>
      <c r="L6" s="16">
        <v>6779</v>
      </c>
      <c r="M6" s="16">
        <v>781</v>
      </c>
      <c r="N6" s="16">
        <v>442</v>
      </c>
      <c r="P6" s="11"/>
    </row>
    <row r="7" spans="1:16" ht="12.75">
      <c r="A7" s="11">
        <v>45002</v>
      </c>
      <c r="B7" s="11" t="s">
        <v>9</v>
      </c>
      <c r="C7" s="5">
        <f aca="true" t="shared" si="0" ref="C7:C71">(J7/K7)*100</f>
        <v>430.188679245283</v>
      </c>
      <c r="D7" s="5">
        <f aca="true" t="shared" si="1" ref="D7:D71">((K7+J7)/L7)*100</f>
        <v>89.39554612937434</v>
      </c>
      <c r="E7" s="5">
        <f aca="true" t="shared" si="2" ref="E7:E71">(J7/L7)*100</f>
        <v>72.53446447507953</v>
      </c>
      <c r="F7" s="5">
        <f aca="true" t="shared" si="3" ref="F7:F71">(K7/L7)*100</f>
        <v>16.861081654294804</v>
      </c>
      <c r="G7" s="5">
        <f aca="true" t="shared" si="4" ref="G7:G71">(M7/N7)*100</f>
        <v>272.22222222222223</v>
      </c>
      <c r="H7" s="5">
        <f aca="true" t="shared" si="5" ref="H7:H71">(K7/J7)*100</f>
        <v>23.24561403508772</v>
      </c>
      <c r="I7" s="5">
        <f aca="true" t="shared" si="6" ref="I7:I71">(N7/M7)*100</f>
        <v>36.734693877551024</v>
      </c>
      <c r="J7" s="16">
        <v>684</v>
      </c>
      <c r="K7" s="16">
        <v>159</v>
      </c>
      <c r="L7" s="16">
        <v>943</v>
      </c>
      <c r="M7" s="16">
        <v>147</v>
      </c>
      <c r="N7" s="16">
        <v>54</v>
      </c>
      <c r="P7" s="11"/>
    </row>
    <row r="8" spans="1:16" ht="12.75">
      <c r="A8" s="11">
        <v>45003</v>
      </c>
      <c r="B8" s="11" t="s">
        <v>10</v>
      </c>
      <c r="C8" s="5">
        <f t="shared" si="0"/>
        <v>241.25905127826215</v>
      </c>
      <c r="D8" s="5">
        <f t="shared" si="1"/>
        <v>60.41966458229769</v>
      </c>
      <c r="E8" s="5">
        <f t="shared" si="2"/>
        <v>42.714737971272335</v>
      </c>
      <c r="F8" s="5">
        <f t="shared" si="3"/>
        <v>17.704926611025353</v>
      </c>
      <c r="G8" s="5">
        <f t="shared" si="4"/>
        <v>175.17564402810305</v>
      </c>
      <c r="H8" s="5">
        <f t="shared" si="5"/>
        <v>41.44922209971824</v>
      </c>
      <c r="I8" s="5">
        <f t="shared" si="6"/>
        <v>57.085561497326196</v>
      </c>
      <c r="J8" s="16">
        <v>16326</v>
      </c>
      <c r="K8" s="16">
        <v>6767</v>
      </c>
      <c r="L8" s="16">
        <v>38221</v>
      </c>
      <c r="M8" s="16">
        <v>4488</v>
      </c>
      <c r="N8" s="16">
        <v>2562</v>
      </c>
      <c r="P8" s="11"/>
    </row>
    <row r="9" spans="1:16" ht="12.75">
      <c r="A9" s="11">
        <v>45004</v>
      </c>
      <c r="B9" s="11" t="s">
        <v>11</v>
      </c>
      <c r="C9" s="5">
        <f t="shared" si="0"/>
        <v>501.33333333333337</v>
      </c>
      <c r="D9" s="5">
        <f t="shared" si="1"/>
        <v>83.6734693877551</v>
      </c>
      <c r="E9" s="5">
        <f t="shared" si="2"/>
        <v>69.75881261595546</v>
      </c>
      <c r="F9" s="5">
        <f t="shared" si="3"/>
        <v>13.91465677179963</v>
      </c>
      <c r="G9" s="5">
        <f t="shared" si="4"/>
        <v>264.51612903225805</v>
      </c>
      <c r="H9" s="5">
        <f t="shared" si="5"/>
        <v>19.9468085106383</v>
      </c>
      <c r="I9" s="5">
        <f t="shared" si="6"/>
        <v>37.80487804878049</v>
      </c>
      <c r="J9" s="16">
        <v>376</v>
      </c>
      <c r="K9" s="16">
        <v>75</v>
      </c>
      <c r="L9" s="16">
        <v>539</v>
      </c>
      <c r="M9" s="16">
        <v>82</v>
      </c>
      <c r="N9" s="16">
        <v>31</v>
      </c>
      <c r="P9" s="11"/>
    </row>
    <row r="10" spans="1:16" ht="12.75">
      <c r="A10" s="11">
        <v>45005</v>
      </c>
      <c r="B10" s="11" t="s">
        <v>12</v>
      </c>
      <c r="C10" s="5">
        <f t="shared" si="0"/>
        <v>500</v>
      </c>
      <c r="D10" s="5">
        <f t="shared" si="1"/>
        <v>91.92200557103064</v>
      </c>
      <c r="E10" s="5">
        <f t="shared" si="2"/>
        <v>76.6016713091922</v>
      </c>
      <c r="F10" s="5">
        <f t="shared" si="3"/>
        <v>15.32033426183844</v>
      </c>
      <c r="G10" s="5">
        <f t="shared" si="4"/>
        <v>250</v>
      </c>
      <c r="H10" s="5">
        <f t="shared" si="5"/>
        <v>20</v>
      </c>
      <c r="I10" s="5">
        <f t="shared" si="6"/>
        <v>40</v>
      </c>
      <c r="J10" s="16">
        <v>275</v>
      </c>
      <c r="K10" s="16">
        <v>55</v>
      </c>
      <c r="L10" s="16">
        <v>359</v>
      </c>
      <c r="M10" s="16">
        <v>50</v>
      </c>
      <c r="N10" s="16">
        <v>20</v>
      </c>
      <c r="P10" s="11"/>
    </row>
    <row r="11" spans="1:16" ht="12.75">
      <c r="A11" s="11">
        <v>45006</v>
      </c>
      <c r="B11" s="11" t="s">
        <v>13</v>
      </c>
      <c r="C11" s="5">
        <f t="shared" si="0"/>
        <v>348.0769230769231</v>
      </c>
      <c r="D11" s="5">
        <f t="shared" si="1"/>
        <v>71.30833970925784</v>
      </c>
      <c r="E11" s="5">
        <f t="shared" si="2"/>
        <v>55.39403213465952</v>
      </c>
      <c r="F11" s="5">
        <f t="shared" si="3"/>
        <v>15.914307574598316</v>
      </c>
      <c r="G11" s="5">
        <f t="shared" si="4"/>
        <v>183.33333333333331</v>
      </c>
      <c r="H11" s="5">
        <f t="shared" si="5"/>
        <v>28.7292817679558</v>
      </c>
      <c r="I11" s="5">
        <f t="shared" si="6"/>
        <v>54.54545454545454</v>
      </c>
      <c r="J11" s="16">
        <v>724</v>
      </c>
      <c r="K11" s="16">
        <v>208</v>
      </c>
      <c r="L11" s="16">
        <v>1307</v>
      </c>
      <c r="M11" s="16">
        <v>154</v>
      </c>
      <c r="N11" s="16">
        <v>84</v>
      </c>
      <c r="P11" s="11"/>
    </row>
    <row r="12" spans="1:16" ht="12.75">
      <c r="A12" s="11">
        <v>45007</v>
      </c>
      <c r="B12" s="11" t="s">
        <v>14</v>
      </c>
      <c r="C12" s="5">
        <f t="shared" si="0"/>
        <v>449.12</v>
      </c>
      <c r="D12" s="5">
        <f t="shared" si="1"/>
        <v>84.32432432432432</v>
      </c>
      <c r="E12" s="5">
        <f t="shared" si="2"/>
        <v>68.96805896805897</v>
      </c>
      <c r="F12" s="5">
        <f t="shared" si="3"/>
        <v>15.356265356265355</v>
      </c>
      <c r="G12" s="5">
        <f t="shared" si="4"/>
        <v>250.8695652173913</v>
      </c>
      <c r="H12" s="5">
        <f t="shared" si="5"/>
        <v>22.265764161026006</v>
      </c>
      <c r="I12" s="5">
        <f t="shared" si="6"/>
        <v>39.86135181975737</v>
      </c>
      <c r="J12" s="16">
        <v>2807</v>
      </c>
      <c r="K12" s="16">
        <v>625</v>
      </c>
      <c r="L12" s="16">
        <v>4070</v>
      </c>
      <c r="M12" s="16">
        <v>577</v>
      </c>
      <c r="N12" s="16">
        <v>230</v>
      </c>
      <c r="P12" s="11"/>
    </row>
    <row r="13" spans="1:16" ht="12.75">
      <c r="A13" s="11">
        <v>45008</v>
      </c>
      <c r="B13" s="11" t="s">
        <v>15</v>
      </c>
      <c r="C13" s="5">
        <f t="shared" si="0"/>
        <v>264.2857142857143</v>
      </c>
      <c r="D13" s="5">
        <f t="shared" si="1"/>
        <v>64.83050847457628</v>
      </c>
      <c r="E13" s="5">
        <f t="shared" si="2"/>
        <v>47.03389830508475</v>
      </c>
      <c r="F13" s="5">
        <f t="shared" si="3"/>
        <v>17.796610169491526</v>
      </c>
      <c r="G13" s="5">
        <f t="shared" si="4"/>
        <v>160.1063829787234</v>
      </c>
      <c r="H13" s="5">
        <f t="shared" si="5"/>
        <v>37.83783783783784</v>
      </c>
      <c r="I13" s="5">
        <f t="shared" si="6"/>
        <v>62.45847176079734</v>
      </c>
      <c r="J13" s="16">
        <v>1332</v>
      </c>
      <c r="K13" s="16">
        <v>504</v>
      </c>
      <c r="L13" s="16">
        <v>2832</v>
      </c>
      <c r="M13" s="16">
        <v>301</v>
      </c>
      <c r="N13" s="16">
        <v>188</v>
      </c>
      <c r="P13" s="11"/>
    </row>
    <row r="14" spans="1:16" ht="12.75">
      <c r="A14" s="11">
        <v>45009</v>
      </c>
      <c r="B14" s="11" t="s">
        <v>16</v>
      </c>
      <c r="C14" s="5">
        <f t="shared" si="0"/>
        <v>233.39483394833945</v>
      </c>
      <c r="D14" s="5">
        <f t="shared" si="1"/>
        <v>59.61728802375453</v>
      </c>
      <c r="E14" s="5">
        <f t="shared" si="2"/>
        <v>41.73540085780271</v>
      </c>
      <c r="F14" s="5">
        <f t="shared" si="3"/>
        <v>17.88188716595183</v>
      </c>
      <c r="G14" s="5">
        <f t="shared" si="4"/>
        <v>197.10982658959537</v>
      </c>
      <c r="H14" s="5">
        <f t="shared" si="5"/>
        <v>42.845849802371546</v>
      </c>
      <c r="I14" s="5">
        <f t="shared" si="6"/>
        <v>50.733137829912025</v>
      </c>
      <c r="J14" s="16">
        <v>1265</v>
      </c>
      <c r="K14" s="16">
        <v>542</v>
      </c>
      <c r="L14" s="16">
        <v>3031</v>
      </c>
      <c r="M14" s="16">
        <v>341</v>
      </c>
      <c r="N14" s="16">
        <v>173</v>
      </c>
      <c r="P14" s="11"/>
    </row>
    <row r="15" spans="1:16" ht="12.75">
      <c r="A15" s="11">
        <v>45010</v>
      </c>
      <c r="B15" s="11" t="s">
        <v>17</v>
      </c>
      <c r="C15" s="5">
        <f t="shared" si="0"/>
        <v>226.5606518596399</v>
      </c>
      <c r="D15" s="5">
        <f t="shared" si="1"/>
        <v>58.149820973064045</v>
      </c>
      <c r="E15" s="5">
        <f t="shared" si="2"/>
        <v>40.343076455032644</v>
      </c>
      <c r="F15" s="5">
        <f t="shared" si="3"/>
        <v>17.806744518031405</v>
      </c>
      <c r="G15" s="5">
        <f t="shared" si="4"/>
        <v>178.08930425752857</v>
      </c>
      <c r="H15" s="5">
        <f t="shared" si="5"/>
        <v>44.138291084169616</v>
      </c>
      <c r="I15" s="5">
        <f t="shared" si="6"/>
        <v>56.15160349854227</v>
      </c>
      <c r="J15" s="16">
        <v>17239</v>
      </c>
      <c r="K15" s="16">
        <v>7609</v>
      </c>
      <c r="L15" s="16">
        <v>42731</v>
      </c>
      <c r="M15" s="16">
        <v>5145</v>
      </c>
      <c r="N15" s="16">
        <v>2889</v>
      </c>
      <c r="P15" s="11"/>
    </row>
    <row r="16" spans="1:16" ht="12.75">
      <c r="A16" s="11">
        <v>45011</v>
      </c>
      <c r="B16" s="11" t="s">
        <v>18</v>
      </c>
      <c r="C16" s="5">
        <f t="shared" si="0"/>
        <v>218.6106346483705</v>
      </c>
      <c r="D16" s="5">
        <f t="shared" si="1"/>
        <v>56.96978990952309</v>
      </c>
      <c r="E16" s="5">
        <f t="shared" si="2"/>
        <v>39.08909676429995</v>
      </c>
      <c r="F16" s="5">
        <f t="shared" si="3"/>
        <v>17.880693145223127</v>
      </c>
      <c r="G16" s="5">
        <f t="shared" si="4"/>
        <v>180.79625292740047</v>
      </c>
      <c r="H16" s="5">
        <f t="shared" si="5"/>
        <v>45.74342879560612</v>
      </c>
      <c r="I16" s="5">
        <f t="shared" si="6"/>
        <v>55.31088082901554</v>
      </c>
      <c r="J16" s="16">
        <v>2549</v>
      </c>
      <c r="K16" s="16">
        <v>1166</v>
      </c>
      <c r="L16" s="16">
        <v>6521</v>
      </c>
      <c r="M16" s="16">
        <v>772</v>
      </c>
      <c r="N16" s="16">
        <v>427</v>
      </c>
      <c r="P16" s="11"/>
    </row>
    <row r="17" spans="1:16" ht="12.75">
      <c r="A17" s="11">
        <v>45012</v>
      </c>
      <c r="B17" s="11" t="s">
        <v>19</v>
      </c>
      <c r="C17" s="5">
        <f t="shared" si="0"/>
        <v>368.4466019417476</v>
      </c>
      <c r="D17" s="5">
        <f t="shared" si="1"/>
        <v>71.80059523809523</v>
      </c>
      <c r="E17" s="5">
        <f t="shared" si="2"/>
        <v>56.47321428571429</v>
      </c>
      <c r="F17" s="5">
        <f t="shared" si="3"/>
        <v>15.327380952380953</v>
      </c>
      <c r="G17" s="5">
        <f t="shared" si="4"/>
        <v>225.64102564102564</v>
      </c>
      <c r="H17" s="5">
        <f t="shared" si="5"/>
        <v>27.140974967061926</v>
      </c>
      <c r="I17" s="5">
        <f t="shared" si="6"/>
        <v>44.31818181818182</v>
      </c>
      <c r="J17" s="16">
        <v>759</v>
      </c>
      <c r="K17" s="16">
        <v>206</v>
      </c>
      <c r="L17" s="16">
        <v>1344</v>
      </c>
      <c r="M17" s="16">
        <v>176</v>
      </c>
      <c r="N17" s="16">
        <v>78</v>
      </c>
      <c r="P17" s="11"/>
    </row>
    <row r="18" spans="1:16" ht="12.75">
      <c r="A18" s="11">
        <v>45013</v>
      </c>
      <c r="B18" s="11" t="s">
        <v>20</v>
      </c>
      <c r="C18" s="5">
        <f t="shared" si="0"/>
        <v>198.828125</v>
      </c>
      <c r="D18" s="5">
        <f t="shared" si="1"/>
        <v>56.33284241531664</v>
      </c>
      <c r="E18" s="5">
        <f t="shared" si="2"/>
        <v>37.48159057437408</v>
      </c>
      <c r="F18" s="5">
        <f t="shared" si="3"/>
        <v>18.851251840942563</v>
      </c>
      <c r="G18" s="5">
        <f t="shared" si="4"/>
        <v>133.0188679245283</v>
      </c>
      <c r="H18" s="5">
        <f t="shared" si="5"/>
        <v>50.29469548133595</v>
      </c>
      <c r="I18" s="5">
        <f t="shared" si="6"/>
        <v>75.177304964539</v>
      </c>
      <c r="J18" s="16">
        <v>509</v>
      </c>
      <c r="K18" s="16">
        <v>256</v>
      </c>
      <c r="L18" s="16">
        <v>1358</v>
      </c>
      <c r="M18" s="16">
        <v>141</v>
      </c>
      <c r="N18" s="16">
        <v>106</v>
      </c>
      <c r="P18" s="11"/>
    </row>
    <row r="19" spans="1:16" ht="12.75">
      <c r="A19" s="11">
        <v>45014</v>
      </c>
      <c r="B19" s="11" t="s">
        <v>21</v>
      </c>
      <c r="C19" s="5">
        <f t="shared" si="0"/>
        <v>346.9897209985316</v>
      </c>
      <c r="D19" s="5">
        <f t="shared" si="1"/>
        <v>75.14194026166379</v>
      </c>
      <c r="E19" s="5">
        <f t="shared" si="2"/>
        <v>58.33127622809183</v>
      </c>
      <c r="F19" s="5">
        <f t="shared" si="3"/>
        <v>16.810664033571957</v>
      </c>
      <c r="G19" s="5">
        <f t="shared" si="4"/>
        <v>177.98507462686567</v>
      </c>
      <c r="H19" s="5">
        <f t="shared" si="5"/>
        <v>28.819297503173928</v>
      </c>
      <c r="I19" s="5">
        <f t="shared" si="6"/>
        <v>56.18448637316562</v>
      </c>
      <c r="J19" s="16">
        <v>2363</v>
      </c>
      <c r="K19" s="16">
        <v>681</v>
      </c>
      <c r="L19" s="16">
        <v>4051</v>
      </c>
      <c r="M19" s="16">
        <v>477</v>
      </c>
      <c r="N19" s="16">
        <v>268</v>
      </c>
      <c r="P19" s="11"/>
    </row>
    <row r="20" spans="1:16" ht="12.75">
      <c r="A20" s="11">
        <v>45015</v>
      </c>
      <c r="B20" s="11" t="s">
        <v>22</v>
      </c>
      <c r="C20" s="5">
        <f t="shared" si="0"/>
        <v>314.2857142857143</v>
      </c>
      <c r="D20" s="5">
        <f t="shared" si="1"/>
        <v>73.28519855595668</v>
      </c>
      <c r="E20" s="5">
        <f t="shared" si="2"/>
        <v>55.5956678700361</v>
      </c>
      <c r="F20" s="5">
        <f t="shared" si="3"/>
        <v>17.689530685920577</v>
      </c>
      <c r="G20" s="5">
        <f t="shared" si="4"/>
        <v>181.94444444444443</v>
      </c>
      <c r="H20" s="5">
        <f t="shared" si="5"/>
        <v>31.818181818181817</v>
      </c>
      <c r="I20" s="5">
        <f t="shared" si="6"/>
        <v>54.961832061068705</v>
      </c>
      <c r="J20" s="16">
        <v>616</v>
      </c>
      <c r="K20" s="16">
        <v>196</v>
      </c>
      <c r="L20" s="16">
        <v>1108</v>
      </c>
      <c r="M20" s="16">
        <v>131</v>
      </c>
      <c r="N20" s="16">
        <v>72</v>
      </c>
      <c r="P20" s="11"/>
    </row>
    <row r="21" spans="1:16" ht="12.75">
      <c r="A21" s="11">
        <v>45016</v>
      </c>
      <c r="B21" s="11" t="s">
        <v>23</v>
      </c>
      <c r="C21" s="5">
        <f t="shared" si="0"/>
        <v>269.4501018329939</v>
      </c>
      <c r="D21" s="5">
        <f t="shared" si="1"/>
        <v>63.98589065255732</v>
      </c>
      <c r="E21" s="5">
        <f t="shared" si="2"/>
        <v>46.666666666666664</v>
      </c>
      <c r="F21" s="5">
        <f t="shared" si="3"/>
        <v>17.319223985890652</v>
      </c>
      <c r="G21" s="5">
        <f t="shared" si="4"/>
        <v>187.77777777777777</v>
      </c>
      <c r="H21" s="5">
        <f t="shared" si="5"/>
        <v>37.11262282690854</v>
      </c>
      <c r="I21" s="5">
        <f t="shared" si="6"/>
        <v>53.25443786982249</v>
      </c>
      <c r="J21" s="16">
        <v>1323</v>
      </c>
      <c r="K21" s="16">
        <v>491</v>
      </c>
      <c r="L21" s="16">
        <v>2835</v>
      </c>
      <c r="M21" s="16">
        <v>338</v>
      </c>
      <c r="N21" s="16">
        <v>180</v>
      </c>
      <c r="P21" s="11"/>
    </row>
    <row r="22" spans="1:16" ht="12.75">
      <c r="A22" s="11">
        <v>45017</v>
      </c>
      <c r="B22" s="11" t="s">
        <v>24</v>
      </c>
      <c r="C22" s="5">
        <f t="shared" si="0"/>
        <v>689.7058823529412</v>
      </c>
      <c r="D22" s="5">
        <f t="shared" si="1"/>
        <v>113.77118644067797</v>
      </c>
      <c r="E22" s="5">
        <f t="shared" si="2"/>
        <v>99.36440677966102</v>
      </c>
      <c r="F22" s="5">
        <f t="shared" si="3"/>
        <v>14.40677966101695</v>
      </c>
      <c r="G22" s="5">
        <f t="shared" si="4"/>
        <v>320.83333333333337</v>
      </c>
      <c r="H22" s="5">
        <f t="shared" si="5"/>
        <v>14.498933901918976</v>
      </c>
      <c r="I22" s="5">
        <f t="shared" si="6"/>
        <v>31.16883116883117</v>
      </c>
      <c r="J22" s="16">
        <v>469</v>
      </c>
      <c r="K22" s="16">
        <v>68</v>
      </c>
      <c r="L22" s="16">
        <v>472</v>
      </c>
      <c r="M22" s="16">
        <v>77</v>
      </c>
      <c r="N22" s="16">
        <v>24</v>
      </c>
      <c r="P22" s="11"/>
    </row>
    <row r="23" spans="1:14" ht="12.75">
      <c r="A23" s="11">
        <v>46001</v>
      </c>
      <c r="B23" s="11" t="s">
        <v>25</v>
      </c>
      <c r="C23" s="5">
        <f t="shared" si="0"/>
        <v>129.00923593618808</v>
      </c>
      <c r="D23" s="5">
        <f t="shared" si="1"/>
        <v>53.903162055335976</v>
      </c>
      <c r="E23" s="5">
        <f t="shared" si="2"/>
        <v>30.365612648221347</v>
      </c>
      <c r="F23" s="5">
        <f t="shared" si="3"/>
        <v>23.537549407114625</v>
      </c>
      <c r="G23" s="5">
        <f t="shared" si="4"/>
        <v>117.12779973649539</v>
      </c>
      <c r="H23" s="5">
        <f t="shared" si="5"/>
        <v>77.51383013342011</v>
      </c>
      <c r="I23" s="5">
        <f t="shared" si="6"/>
        <v>85.37682789651294</v>
      </c>
      <c r="J23" s="16">
        <v>3073</v>
      </c>
      <c r="K23" s="16">
        <v>2382</v>
      </c>
      <c r="L23" s="16">
        <v>10120</v>
      </c>
      <c r="M23" s="16">
        <v>889</v>
      </c>
      <c r="N23" s="16">
        <v>759</v>
      </c>
    </row>
    <row r="24" spans="1:14" ht="12.75">
      <c r="A24" s="11">
        <v>46002</v>
      </c>
      <c r="B24" s="11" t="s">
        <v>26</v>
      </c>
      <c r="C24" s="5">
        <f t="shared" si="0"/>
        <v>310.7583774250441</v>
      </c>
      <c r="D24" s="5">
        <f t="shared" si="1"/>
        <v>67.07949308755761</v>
      </c>
      <c r="E24" s="5">
        <f t="shared" si="2"/>
        <v>50.74884792626728</v>
      </c>
      <c r="F24" s="5">
        <f t="shared" si="3"/>
        <v>16.33064516129032</v>
      </c>
      <c r="G24" s="5">
        <f t="shared" si="4"/>
        <v>162.3015873015873</v>
      </c>
      <c r="H24" s="5">
        <f t="shared" si="5"/>
        <v>32.179341657207715</v>
      </c>
      <c r="I24" s="5">
        <f t="shared" si="6"/>
        <v>61.61369193154034</v>
      </c>
      <c r="J24" s="16">
        <v>1762</v>
      </c>
      <c r="K24" s="16">
        <v>567</v>
      </c>
      <c r="L24" s="16">
        <v>3472</v>
      </c>
      <c r="M24" s="16">
        <v>409</v>
      </c>
      <c r="N24" s="16">
        <v>252</v>
      </c>
    </row>
    <row r="25" spans="1:14" ht="12.75">
      <c r="A25" s="11">
        <v>46003</v>
      </c>
      <c r="B25" s="11" t="s">
        <v>27</v>
      </c>
      <c r="C25" s="5">
        <f t="shared" si="0"/>
        <v>241.74672489082968</v>
      </c>
      <c r="D25" s="5">
        <f t="shared" si="1"/>
        <v>67.68725134059851</v>
      </c>
      <c r="E25" s="5">
        <f t="shared" si="2"/>
        <v>47.88098944819236</v>
      </c>
      <c r="F25" s="5">
        <f t="shared" si="3"/>
        <v>19.80626189240616</v>
      </c>
      <c r="G25" s="5">
        <f t="shared" si="4"/>
        <v>160.6356968215159</v>
      </c>
      <c r="H25" s="5">
        <f t="shared" si="5"/>
        <v>41.365606936416185</v>
      </c>
      <c r="I25" s="5">
        <f t="shared" si="6"/>
        <v>62.25266362252664</v>
      </c>
      <c r="J25" s="16">
        <v>2768</v>
      </c>
      <c r="K25" s="16">
        <v>1145</v>
      </c>
      <c r="L25" s="16">
        <v>5781</v>
      </c>
      <c r="M25" s="16">
        <v>657</v>
      </c>
      <c r="N25" s="16">
        <v>409</v>
      </c>
    </row>
    <row r="26" spans="1:14" ht="12.75">
      <c r="A26" s="11">
        <v>46004</v>
      </c>
      <c r="B26" s="11" t="s">
        <v>28</v>
      </c>
      <c r="C26" s="5">
        <f t="shared" si="0"/>
        <v>246.34794156706508</v>
      </c>
      <c r="D26" s="5">
        <f t="shared" si="1"/>
        <v>59.73431058176821</v>
      </c>
      <c r="E26" s="5">
        <f t="shared" si="2"/>
        <v>42.48740265689418</v>
      </c>
      <c r="F26" s="5">
        <f t="shared" si="3"/>
        <v>17.246907924874026</v>
      </c>
      <c r="G26" s="5">
        <f t="shared" si="4"/>
        <v>163.03630363036302</v>
      </c>
      <c r="H26" s="5">
        <f t="shared" si="5"/>
        <v>40.59299191374663</v>
      </c>
      <c r="I26" s="5">
        <f t="shared" si="6"/>
        <v>61.336032388663966</v>
      </c>
      <c r="J26" s="16">
        <v>1855</v>
      </c>
      <c r="K26" s="16">
        <v>753</v>
      </c>
      <c r="L26" s="16">
        <v>4366</v>
      </c>
      <c r="M26" s="16">
        <v>494</v>
      </c>
      <c r="N26" s="16">
        <v>303</v>
      </c>
    </row>
    <row r="27" spans="1:14" ht="12.75">
      <c r="A27" s="11">
        <v>46005</v>
      </c>
      <c r="B27" s="11" t="s">
        <v>29</v>
      </c>
      <c r="C27" s="5">
        <f t="shared" si="0"/>
        <v>229.17967641214875</v>
      </c>
      <c r="D27" s="5">
        <f t="shared" si="1"/>
        <v>58.141983355058656</v>
      </c>
      <c r="E27" s="5">
        <f t="shared" si="2"/>
        <v>40.47929409405395</v>
      </c>
      <c r="F27" s="5">
        <f t="shared" si="3"/>
        <v>17.66268926100471</v>
      </c>
      <c r="G27" s="5">
        <f t="shared" si="4"/>
        <v>161.56156156156158</v>
      </c>
      <c r="H27" s="5">
        <f t="shared" si="5"/>
        <v>43.63388654941788</v>
      </c>
      <c r="I27" s="5">
        <f t="shared" si="6"/>
        <v>61.89591078066915</v>
      </c>
      <c r="J27" s="16">
        <v>8074</v>
      </c>
      <c r="K27" s="16">
        <v>3523</v>
      </c>
      <c r="L27" s="16">
        <v>19946</v>
      </c>
      <c r="M27" s="16">
        <v>2152</v>
      </c>
      <c r="N27" s="16">
        <v>1332</v>
      </c>
    </row>
    <row r="28" spans="1:14" ht="12.75">
      <c r="A28" s="11">
        <v>46006</v>
      </c>
      <c r="B28" s="11" t="s">
        <v>30</v>
      </c>
      <c r="C28" s="5">
        <f t="shared" si="0"/>
        <v>324.6445497630332</v>
      </c>
      <c r="D28" s="5">
        <f t="shared" si="1"/>
        <v>73.98843930635837</v>
      </c>
      <c r="E28" s="5">
        <f t="shared" si="2"/>
        <v>56.56482246077622</v>
      </c>
      <c r="F28" s="5">
        <f t="shared" si="3"/>
        <v>17.423616845582163</v>
      </c>
      <c r="G28" s="5">
        <f t="shared" si="4"/>
        <v>170.5128205128205</v>
      </c>
      <c r="H28" s="5">
        <f t="shared" si="5"/>
        <v>30.802919708029197</v>
      </c>
      <c r="I28" s="5">
        <f t="shared" si="6"/>
        <v>58.64661654135338</v>
      </c>
      <c r="J28" s="16">
        <v>685</v>
      </c>
      <c r="K28" s="16">
        <v>211</v>
      </c>
      <c r="L28" s="16">
        <v>1211</v>
      </c>
      <c r="M28" s="16">
        <v>133</v>
      </c>
      <c r="N28" s="16">
        <v>78</v>
      </c>
    </row>
    <row r="29" spans="1:14" ht="12.75">
      <c r="A29" s="11">
        <v>46007</v>
      </c>
      <c r="B29" s="11" t="s">
        <v>31</v>
      </c>
      <c r="C29" s="5">
        <f t="shared" si="0"/>
        <v>183.77981051943812</v>
      </c>
      <c r="D29" s="5">
        <f t="shared" si="1"/>
        <v>61.77286303513014</v>
      </c>
      <c r="E29" s="5">
        <f t="shared" si="2"/>
        <v>40.004977954771725</v>
      </c>
      <c r="F29" s="5">
        <f t="shared" si="3"/>
        <v>21.76788508035841</v>
      </c>
      <c r="G29" s="5">
        <f t="shared" si="4"/>
        <v>132.5668700140779</v>
      </c>
      <c r="H29" s="5">
        <f t="shared" si="5"/>
        <v>54.41294107190472</v>
      </c>
      <c r="I29" s="5">
        <f t="shared" si="6"/>
        <v>75.43362831858407</v>
      </c>
      <c r="J29" s="16">
        <v>11251</v>
      </c>
      <c r="K29" s="16">
        <v>6122</v>
      </c>
      <c r="L29" s="16">
        <v>28124</v>
      </c>
      <c r="M29" s="16">
        <v>2825</v>
      </c>
      <c r="N29" s="16">
        <v>2131</v>
      </c>
    </row>
    <row r="30" spans="1:14" ht="12.75">
      <c r="A30" s="11">
        <v>46008</v>
      </c>
      <c r="B30" s="11" t="s">
        <v>32</v>
      </c>
      <c r="C30" s="5">
        <f t="shared" si="0"/>
        <v>370</v>
      </c>
      <c r="D30" s="5">
        <f t="shared" si="1"/>
        <v>78.85906040268456</v>
      </c>
      <c r="E30" s="5">
        <f t="shared" si="2"/>
        <v>62.08053691275168</v>
      </c>
      <c r="F30" s="5">
        <f t="shared" si="3"/>
        <v>16.778523489932887</v>
      </c>
      <c r="G30" s="5">
        <f t="shared" si="4"/>
        <v>305.88235294117646</v>
      </c>
      <c r="H30" s="5">
        <f t="shared" si="5"/>
        <v>27.027027027027028</v>
      </c>
      <c r="I30" s="5">
        <f t="shared" si="6"/>
        <v>32.69230769230769</v>
      </c>
      <c r="J30" s="16">
        <v>185</v>
      </c>
      <c r="K30" s="16">
        <v>50</v>
      </c>
      <c r="L30" s="16">
        <v>298</v>
      </c>
      <c r="M30" s="16">
        <v>52</v>
      </c>
      <c r="N30" s="16">
        <v>17</v>
      </c>
    </row>
    <row r="31" spans="1:14" ht="12.75">
      <c r="A31" s="11">
        <v>46009</v>
      </c>
      <c r="B31" s="11" t="s">
        <v>281</v>
      </c>
      <c r="C31" s="5">
        <f t="shared" si="0"/>
        <v>233.38129496402877</v>
      </c>
      <c r="D31" s="5">
        <f t="shared" si="1"/>
        <v>65.71185479296653</v>
      </c>
      <c r="E31" s="5">
        <f t="shared" si="2"/>
        <v>46.001134429948955</v>
      </c>
      <c r="F31" s="5">
        <f t="shared" si="3"/>
        <v>19.710720363017582</v>
      </c>
      <c r="G31" s="5">
        <f t="shared" si="4"/>
        <v>147.28682170542635</v>
      </c>
      <c r="H31" s="5">
        <f t="shared" si="5"/>
        <v>42.84833538840937</v>
      </c>
      <c r="I31" s="5">
        <f t="shared" si="6"/>
        <v>67.89473684210526</v>
      </c>
      <c r="J31" s="16">
        <v>1622</v>
      </c>
      <c r="K31" s="16">
        <v>695</v>
      </c>
      <c r="L31" s="16">
        <v>3526</v>
      </c>
      <c r="M31" s="16">
        <v>380</v>
      </c>
      <c r="N31" s="16">
        <v>258</v>
      </c>
    </row>
    <row r="32" spans="1:14" ht="12.75">
      <c r="A32" s="11">
        <v>46010</v>
      </c>
      <c r="B32" s="11" t="s">
        <v>282</v>
      </c>
      <c r="C32" s="5">
        <f t="shared" si="0"/>
        <v>250</v>
      </c>
      <c r="D32" s="5">
        <f t="shared" si="1"/>
        <v>64.4131455399061</v>
      </c>
      <c r="E32" s="5">
        <f t="shared" si="2"/>
        <v>46.009389671361504</v>
      </c>
      <c r="F32" s="5">
        <f t="shared" si="3"/>
        <v>18.403755868544604</v>
      </c>
      <c r="G32" s="5">
        <f t="shared" si="4"/>
        <v>233.33333333333334</v>
      </c>
      <c r="H32" s="5">
        <f t="shared" si="5"/>
        <v>40</v>
      </c>
      <c r="I32" s="5">
        <f t="shared" si="6"/>
        <v>42.857142857142854</v>
      </c>
      <c r="J32" s="16">
        <v>490</v>
      </c>
      <c r="K32" s="16">
        <v>196</v>
      </c>
      <c r="L32" s="16">
        <v>1065</v>
      </c>
      <c r="M32" s="16">
        <v>133</v>
      </c>
      <c r="N32" s="16">
        <v>57</v>
      </c>
    </row>
    <row r="33" spans="1:14" ht="12.75">
      <c r="A33" s="11">
        <v>46011</v>
      </c>
      <c r="B33" s="11" t="s">
        <v>33</v>
      </c>
      <c r="C33" s="5">
        <f t="shared" si="0"/>
        <v>207.13128038897892</v>
      </c>
      <c r="D33" s="5">
        <f t="shared" si="1"/>
        <v>57.598784194528875</v>
      </c>
      <c r="E33" s="5">
        <f t="shared" si="2"/>
        <v>38.84498480243161</v>
      </c>
      <c r="F33" s="5">
        <f t="shared" si="3"/>
        <v>18.753799392097264</v>
      </c>
      <c r="G33" s="5">
        <f t="shared" si="4"/>
        <v>138.73517786561266</v>
      </c>
      <c r="H33" s="5">
        <f t="shared" si="5"/>
        <v>48.27856025039124</v>
      </c>
      <c r="I33" s="5">
        <f t="shared" si="6"/>
        <v>72.07977207977207</v>
      </c>
      <c r="J33" s="16">
        <v>1278</v>
      </c>
      <c r="K33" s="16">
        <v>617</v>
      </c>
      <c r="L33" s="16">
        <v>3290</v>
      </c>
      <c r="M33" s="16">
        <v>351</v>
      </c>
      <c r="N33" s="16">
        <v>253</v>
      </c>
    </row>
    <row r="34" spans="1:14" ht="12.75">
      <c r="A34" s="11">
        <v>46013</v>
      </c>
      <c r="B34" s="11" t="s">
        <v>34</v>
      </c>
      <c r="C34" s="5">
        <f t="shared" si="0"/>
        <v>398.6666666666667</v>
      </c>
      <c r="D34" s="5">
        <f t="shared" si="1"/>
        <v>78.43959731543623</v>
      </c>
      <c r="E34" s="5">
        <f t="shared" si="2"/>
        <v>62.70973154362416</v>
      </c>
      <c r="F34" s="5">
        <f t="shared" si="3"/>
        <v>15.72986577181208</v>
      </c>
      <c r="G34" s="5">
        <f t="shared" si="4"/>
        <v>298.2758620689655</v>
      </c>
      <c r="H34" s="5">
        <f t="shared" si="5"/>
        <v>25.08361204013378</v>
      </c>
      <c r="I34" s="5">
        <f t="shared" si="6"/>
        <v>33.52601156069364</v>
      </c>
      <c r="J34" s="16">
        <v>1495</v>
      </c>
      <c r="K34" s="16">
        <v>375</v>
      </c>
      <c r="L34" s="16">
        <v>2384</v>
      </c>
      <c r="M34" s="16">
        <v>346</v>
      </c>
      <c r="N34" s="16">
        <v>116</v>
      </c>
    </row>
    <row r="35" spans="1:14" ht="12.75">
      <c r="A35" s="11">
        <v>46014</v>
      </c>
      <c r="B35" s="11" t="s">
        <v>35</v>
      </c>
      <c r="C35" s="5">
        <f t="shared" si="0"/>
        <v>299.70501474926255</v>
      </c>
      <c r="D35" s="5">
        <f t="shared" si="1"/>
        <v>61.47912885662432</v>
      </c>
      <c r="E35" s="5">
        <f t="shared" si="2"/>
        <v>46.098003629764065</v>
      </c>
      <c r="F35" s="5">
        <f t="shared" si="3"/>
        <v>15.381125226860254</v>
      </c>
      <c r="G35" s="5">
        <f t="shared" si="4"/>
        <v>191.61290322580643</v>
      </c>
      <c r="H35" s="5">
        <f t="shared" si="5"/>
        <v>33.36614173228347</v>
      </c>
      <c r="I35" s="5">
        <f t="shared" si="6"/>
        <v>52.18855218855219</v>
      </c>
      <c r="J35" s="16">
        <v>1016</v>
      </c>
      <c r="K35" s="16">
        <v>339</v>
      </c>
      <c r="L35" s="16">
        <v>2204</v>
      </c>
      <c r="M35" s="16">
        <v>297</v>
      </c>
      <c r="N35" s="16">
        <v>155</v>
      </c>
    </row>
    <row r="36" spans="1:14" ht="12.75">
      <c r="A36" s="11">
        <v>46015</v>
      </c>
      <c r="B36" s="11" t="s">
        <v>36</v>
      </c>
      <c r="C36" s="5">
        <f t="shared" si="0"/>
        <v>306.9306930693069</v>
      </c>
      <c r="D36" s="5">
        <f t="shared" si="1"/>
        <v>64.87766377269139</v>
      </c>
      <c r="E36" s="5">
        <f t="shared" si="2"/>
        <v>48.934490923441196</v>
      </c>
      <c r="F36" s="5">
        <f t="shared" si="3"/>
        <v>15.943172849250198</v>
      </c>
      <c r="G36" s="5">
        <f t="shared" si="4"/>
        <v>205.19480519480518</v>
      </c>
      <c r="H36" s="5">
        <f t="shared" si="5"/>
        <v>32.58064516129032</v>
      </c>
      <c r="I36" s="5">
        <f t="shared" si="6"/>
        <v>48.734177215189874</v>
      </c>
      <c r="J36" s="16">
        <v>620</v>
      </c>
      <c r="K36" s="16">
        <v>202</v>
      </c>
      <c r="L36" s="16">
        <v>1267</v>
      </c>
      <c r="M36" s="16">
        <v>158</v>
      </c>
      <c r="N36" s="16">
        <v>77</v>
      </c>
    </row>
    <row r="37" spans="1:14" ht="12.75">
      <c r="A37" s="11">
        <v>46017</v>
      </c>
      <c r="B37" s="11" t="s">
        <v>37</v>
      </c>
      <c r="C37" s="5">
        <f t="shared" si="0"/>
        <v>242.77604834279435</v>
      </c>
      <c r="D37" s="5">
        <f t="shared" si="1"/>
        <v>63.985643479747054</v>
      </c>
      <c r="E37" s="5">
        <f t="shared" si="2"/>
        <v>45.31874893180653</v>
      </c>
      <c r="F37" s="5">
        <f t="shared" si="3"/>
        <v>18.666894547940522</v>
      </c>
      <c r="G37" s="5">
        <f t="shared" si="4"/>
        <v>158.52442671984048</v>
      </c>
      <c r="H37" s="5">
        <f t="shared" si="5"/>
        <v>41.19022476995022</v>
      </c>
      <c r="I37" s="5">
        <f t="shared" si="6"/>
        <v>63.081761006289305</v>
      </c>
      <c r="J37" s="16">
        <v>13258</v>
      </c>
      <c r="K37" s="16">
        <v>5461</v>
      </c>
      <c r="L37" s="16">
        <v>29255</v>
      </c>
      <c r="M37" s="16">
        <v>3180</v>
      </c>
      <c r="N37" s="16">
        <v>2006</v>
      </c>
    </row>
    <row r="38" spans="1:14" ht="12.75">
      <c r="A38" s="11">
        <v>46018</v>
      </c>
      <c r="B38" s="11" t="s">
        <v>38</v>
      </c>
      <c r="C38" s="5">
        <f t="shared" si="0"/>
        <v>187.19630347294677</v>
      </c>
      <c r="D38" s="5">
        <f t="shared" si="1"/>
        <v>56.0817300695637</v>
      </c>
      <c r="E38" s="5">
        <f t="shared" si="2"/>
        <v>36.55441394766714</v>
      </c>
      <c r="F38" s="5">
        <f t="shared" si="3"/>
        <v>19.527316121896558</v>
      </c>
      <c r="G38" s="5">
        <f t="shared" si="4"/>
        <v>140.0724929520741</v>
      </c>
      <c r="H38" s="5">
        <f t="shared" si="5"/>
        <v>53.41985826897046</v>
      </c>
      <c r="I38" s="5">
        <f t="shared" si="6"/>
        <v>71.39160437032778</v>
      </c>
      <c r="J38" s="16">
        <v>12559</v>
      </c>
      <c r="K38" s="16">
        <v>6709</v>
      </c>
      <c r="L38" s="16">
        <v>34357</v>
      </c>
      <c r="M38" s="16">
        <v>3478</v>
      </c>
      <c r="N38" s="16">
        <v>2483</v>
      </c>
    </row>
    <row r="39" spans="1:14" ht="12.75">
      <c r="A39" s="11">
        <v>46019</v>
      </c>
      <c r="B39" s="11" t="s">
        <v>39</v>
      </c>
      <c r="C39" s="5">
        <f t="shared" si="0"/>
        <v>188.12849162011173</v>
      </c>
      <c r="D39" s="5">
        <f t="shared" si="1"/>
        <v>55.63646170442287</v>
      </c>
      <c r="E39" s="5">
        <f t="shared" si="2"/>
        <v>36.326860841423944</v>
      </c>
      <c r="F39" s="5">
        <f t="shared" si="3"/>
        <v>19.30960086299892</v>
      </c>
      <c r="G39" s="5">
        <f t="shared" si="4"/>
        <v>141.4855072463768</v>
      </c>
      <c r="H39" s="5">
        <f t="shared" si="5"/>
        <v>53.15515961395694</v>
      </c>
      <c r="I39" s="5">
        <f t="shared" si="6"/>
        <v>70.6786171574904</v>
      </c>
      <c r="J39" s="16">
        <v>2694</v>
      </c>
      <c r="K39" s="16">
        <v>1432</v>
      </c>
      <c r="L39" s="16">
        <v>7416</v>
      </c>
      <c r="M39" s="16">
        <v>781</v>
      </c>
      <c r="N39" s="16">
        <v>552</v>
      </c>
    </row>
    <row r="40" spans="1:14" ht="12.75">
      <c r="A40" s="11">
        <v>46020</v>
      </c>
      <c r="B40" s="11" t="s">
        <v>40</v>
      </c>
      <c r="C40" s="5">
        <f t="shared" si="0"/>
        <v>393.6507936507936</v>
      </c>
      <c r="D40" s="5">
        <f t="shared" si="1"/>
        <v>72.74853801169591</v>
      </c>
      <c r="E40" s="5">
        <f t="shared" si="2"/>
        <v>58.01169590643275</v>
      </c>
      <c r="F40" s="5">
        <f t="shared" si="3"/>
        <v>14.736842105263156</v>
      </c>
      <c r="G40" s="5">
        <f t="shared" si="4"/>
        <v>194.23076923076923</v>
      </c>
      <c r="H40" s="5">
        <f t="shared" si="5"/>
        <v>25.403225806451612</v>
      </c>
      <c r="I40" s="5">
        <f t="shared" si="6"/>
        <v>51.48514851485149</v>
      </c>
      <c r="J40" s="16">
        <v>496</v>
      </c>
      <c r="K40" s="16">
        <v>126</v>
      </c>
      <c r="L40" s="16">
        <v>855</v>
      </c>
      <c r="M40" s="16">
        <v>101</v>
      </c>
      <c r="N40" s="16">
        <v>52</v>
      </c>
    </row>
    <row r="41" spans="1:14" ht="12.75">
      <c r="A41" s="11">
        <v>46021</v>
      </c>
      <c r="B41" s="11" t="s">
        <v>41</v>
      </c>
      <c r="C41" s="5">
        <f t="shared" si="0"/>
        <v>227.98742138364778</v>
      </c>
      <c r="D41" s="5">
        <f t="shared" si="1"/>
        <v>59.94252873563218</v>
      </c>
      <c r="E41" s="5">
        <f t="shared" si="2"/>
        <v>41.66666666666667</v>
      </c>
      <c r="F41" s="5">
        <f t="shared" si="3"/>
        <v>18.275862068965516</v>
      </c>
      <c r="G41" s="5">
        <f t="shared" si="4"/>
        <v>183.96226415094338</v>
      </c>
      <c r="H41" s="5">
        <f t="shared" si="5"/>
        <v>43.862068965517246</v>
      </c>
      <c r="I41" s="5">
        <f t="shared" si="6"/>
        <v>54.35897435897436</v>
      </c>
      <c r="J41" s="16">
        <v>725</v>
      </c>
      <c r="K41" s="16">
        <v>318</v>
      </c>
      <c r="L41" s="16">
        <v>1740</v>
      </c>
      <c r="M41" s="16">
        <v>195</v>
      </c>
      <c r="N41" s="16">
        <v>106</v>
      </c>
    </row>
    <row r="42" spans="1:14" ht="12.75">
      <c r="A42" s="11">
        <v>46022</v>
      </c>
      <c r="B42" s="11" t="s">
        <v>42</v>
      </c>
      <c r="C42" s="5">
        <f t="shared" si="0"/>
        <v>235.5769230769231</v>
      </c>
      <c r="D42" s="5">
        <f t="shared" si="1"/>
        <v>57.90128577353795</v>
      </c>
      <c r="E42" s="5">
        <f t="shared" si="2"/>
        <v>40.64703442554956</v>
      </c>
      <c r="F42" s="5">
        <f t="shared" si="3"/>
        <v>17.254251347988387</v>
      </c>
      <c r="G42" s="5">
        <f t="shared" si="4"/>
        <v>151.11111111111111</v>
      </c>
      <c r="H42" s="5">
        <f t="shared" si="5"/>
        <v>42.44897959183673</v>
      </c>
      <c r="I42" s="5">
        <f t="shared" si="6"/>
        <v>66.17647058823529</v>
      </c>
      <c r="J42" s="16">
        <v>980</v>
      </c>
      <c r="K42" s="16">
        <v>416</v>
      </c>
      <c r="L42" s="16">
        <v>2411</v>
      </c>
      <c r="M42" s="16">
        <v>272</v>
      </c>
      <c r="N42" s="16">
        <v>180</v>
      </c>
    </row>
    <row r="43" spans="1:14" ht="12.75">
      <c r="A43" s="11">
        <v>46023</v>
      </c>
      <c r="B43" s="11" t="s">
        <v>43</v>
      </c>
      <c r="C43" s="5">
        <f t="shared" si="0"/>
        <v>333.203125</v>
      </c>
      <c r="D43" s="5">
        <f t="shared" si="1"/>
        <v>63.335237007424325</v>
      </c>
      <c r="E43" s="5">
        <f t="shared" si="2"/>
        <v>48.71501998857796</v>
      </c>
      <c r="F43" s="5">
        <f t="shared" si="3"/>
        <v>14.620217018846374</v>
      </c>
      <c r="G43" s="5">
        <f t="shared" si="4"/>
        <v>187.93103448275863</v>
      </c>
      <c r="H43" s="5">
        <f t="shared" si="5"/>
        <v>30.011723329425553</v>
      </c>
      <c r="I43" s="5">
        <f t="shared" si="6"/>
        <v>53.21100917431193</v>
      </c>
      <c r="J43" s="16">
        <v>853</v>
      </c>
      <c r="K43" s="16">
        <v>256</v>
      </c>
      <c r="L43" s="16">
        <v>1751</v>
      </c>
      <c r="M43" s="16">
        <v>218</v>
      </c>
      <c r="N43" s="16">
        <v>116</v>
      </c>
    </row>
    <row r="44" spans="1:14" ht="12.75">
      <c r="A44" s="11">
        <v>46024</v>
      </c>
      <c r="B44" s="11" t="s">
        <v>44</v>
      </c>
      <c r="C44" s="5">
        <f t="shared" si="0"/>
        <v>308.59133126934984</v>
      </c>
      <c r="D44" s="5">
        <f t="shared" si="1"/>
        <v>65.71641976845513</v>
      </c>
      <c r="E44" s="5">
        <f t="shared" si="2"/>
        <v>49.632764845014314</v>
      </c>
      <c r="F44" s="5">
        <f t="shared" si="3"/>
        <v>16.083654923440807</v>
      </c>
      <c r="G44" s="5">
        <f t="shared" si="4"/>
        <v>187.3394495412844</v>
      </c>
      <c r="H44" s="5">
        <f t="shared" si="5"/>
        <v>32.40531728116378</v>
      </c>
      <c r="I44" s="5">
        <f t="shared" si="6"/>
        <v>53.37904015670911</v>
      </c>
      <c r="J44" s="16">
        <v>3987</v>
      </c>
      <c r="K44" s="16">
        <v>1292</v>
      </c>
      <c r="L44" s="16">
        <v>8033</v>
      </c>
      <c r="M44" s="16">
        <v>1021</v>
      </c>
      <c r="N44" s="16">
        <v>545</v>
      </c>
    </row>
    <row r="45" spans="1:14" ht="12.75">
      <c r="A45" s="11">
        <v>46025</v>
      </c>
      <c r="B45" s="11" t="s">
        <v>45</v>
      </c>
      <c r="C45" s="5">
        <f t="shared" si="0"/>
        <v>228.47432024169186</v>
      </c>
      <c r="D45" s="5">
        <f t="shared" si="1"/>
        <v>56.94644493911222</v>
      </c>
      <c r="E45" s="5">
        <f t="shared" si="2"/>
        <v>39.60979442189341</v>
      </c>
      <c r="F45" s="5">
        <f t="shared" si="3"/>
        <v>17.336650517218803</v>
      </c>
      <c r="G45" s="5">
        <f t="shared" si="4"/>
        <v>177.71317829457365</v>
      </c>
      <c r="H45" s="5">
        <f t="shared" si="5"/>
        <v>43.768595041322314</v>
      </c>
      <c r="I45" s="5">
        <f t="shared" si="6"/>
        <v>56.27044711014177</v>
      </c>
      <c r="J45" s="16">
        <v>3025</v>
      </c>
      <c r="K45" s="16">
        <v>1324</v>
      </c>
      <c r="L45" s="16">
        <v>7637</v>
      </c>
      <c r="M45" s="16">
        <v>917</v>
      </c>
      <c r="N45" s="16">
        <v>516</v>
      </c>
    </row>
    <row r="46" spans="1:14" ht="12.75">
      <c r="A46" s="11">
        <v>46026</v>
      </c>
      <c r="B46" s="11" t="s">
        <v>46</v>
      </c>
      <c r="C46" s="5">
        <f t="shared" si="0"/>
        <v>177.15404699738903</v>
      </c>
      <c r="D46" s="5">
        <f t="shared" si="1"/>
        <v>59.735509285312325</v>
      </c>
      <c r="E46" s="5">
        <f t="shared" si="2"/>
        <v>38.18232976927406</v>
      </c>
      <c r="F46" s="5">
        <f t="shared" si="3"/>
        <v>21.553179516038266</v>
      </c>
      <c r="G46" s="5">
        <f t="shared" si="4"/>
        <v>138.33333333333334</v>
      </c>
      <c r="H46" s="5">
        <f t="shared" si="5"/>
        <v>56.44804716285925</v>
      </c>
      <c r="I46" s="5">
        <f t="shared" si="6"/>
        <v>72.28915662650603</v>
      </c>
      <c r="J46" s="16">
        <v>1357</v>
      </c>
      <c r="K46" s="16">
        <v>766</v>
      </c>
      <c r="L46" s="16">
        <v>3554</v>
      </c>
      <c r="M46" s="16">
        <v>332</v>
      </c>
      <c r="N46" s="16">
        <v>240</v>
      </c>
    </row>
    <row r="47" spans="1:14" ht="12.75">
      <c r="A47" s="11">
        <v>46027</v>
      </c>
      <c r="B47" s="11" t="s">
        <v>283</v>
      </c>
      <c r="C47" s="5">
        <f t="shared" si="0"/>
        <v>136.77248677248676</v>
      </c>
      <c r="D47" s="5">
        <f t="shared" si="1"/>
        <v>54.42383703253269</v>
      </c>
      <c r="E47" s="5">
        <f t="shared" si="2"/>
        <v>31.438127090301005</v>
      </c>
      <c r="F47" s="5">
        <f t="shared" si="3"/>
        <v>22.98570994223168</v>
      </c>
      <c r="G47" s="5">
        <f t="shared" si="4"/>
        <v>112.44979919678715</v>
      </c>
      <c r="H47" s="5">
        <f t="shared" si="5"/>
        <v>73.11411992263056</v>
      </c>
      <c r="I47" s="5">
        <f t="shared" si="6"/>
        <v>88.92857142857142</v>
      </c>
      <c r="J47" s="16">
        <v>1034</v>
      </c>
      <c r="K47" s="16">
        <v>756</v>
      </c>
      <c r="L47" s="16">
        <v>3289</v>
      </c>
      <c r="M47" s="16">
        <v>280</v>
      </c>
      <c r="N47" s="16">
        <v>249</v>
      </c>
    </row>
    <row r="48" spans="1:14" ht="12.75">
      <c r="A48" s="11">
        <v>46028</v>
      </c>
      <c r="B48" s="11" t="s">
        <v>47</v>
      </c>
      <c r="C48" s="5">
        <f t="shared" si="0"/>
        <v>290.57377049180326</v>
      </c>
      <c r="D48" s="5">
        <f t="shared" si="1"/>
        <v>63.47690941385436</v>
      </c>
      <c r="E48" s="5">
        <f t="shared" si="2"/>
        <v>47.224689165186504</v>
      </c>
      <c r="F48" s="5">
        <f t="shared" si="3"/>
        <v>16.25222024866785</v>
      </c>
      <c r="G48" s="5">
        <f t="shared" si="4"/>
        <v>194.54545454545456</v>
      </c>
      <c r="H48" s="5">
        <f t="shared" si="5"/>
        <v>34.41466854724965</v>
      </c>
      <c r="I48" s="5">
        <f t="shared" si="6"/>
        <v>51.4018691588785</v>
      </c>
      <c r="J48" s="16">
        <v>2127</v>
      </c>
      <c r="K48" s="16">
        <v>732</v>
      </c>
      <c r="L48" s="16">
        <v>4504</v>
      </c>
      <c r="M48" s="16">
        <v>535</v>
      </c>
      <c r="N48" s="16">
        <v>275</v>
      </c>
    </row>
    <row r="49" spans="1:14" ht="12.75">
      <c r="A49" s="11">
        <v>46030</v>
      </c>
      <c r="B49" s="11" t="s">
        <v>48</v>
      </c>
      <c r="C49" s="5">
        <f t="shared" si="0"/>
        <v>229.3975903614458</v>
      </c>
      <c r="D49" s="5">
        <f t="shared" si="1"/>
        <v>56.51095494005788</v>
      </c>
      <c r="E49" s="5">
        <f t="shared" si="2"/>
        <v>39.35510541546093</v>
      </c>
      <c r="F49" s="5">
        <f t="shared" si="3"/>
        <v>17.155849524596942</v>
      </c>
      <c r="G49" s="5">
        <f t="shared" si="4"/>
        <v>176.08695652173913</v>
      </c>
      <c r="H49" s="5">
        <f t="shared" si="5"/>
        <v>43.59243697478992</v>
      </c>
      <c r="I49" s="5">
        <f t="shared" si="6"/>
        <v>56.79012345679012</v>
      </c>
      <c r="J49" s="16">
        <v>1904</v>
      </c>
      <c r="K49" s="16">
        <v>830</v>
      </c>
      <c r="L49" s="16">
        <v>4838</v>
      </c>
      <c r="M49" s="16">
        <v>567</v>
      </c>
      <c r="N49" s="16">
        <v>322</v>
      </c>
    </row>
    <row r="50" spans="1:14" ht="12.75">
      <c r="A50" s="11">
        <v>46031</v>
      </c>
      <c r="B50" s="11" t="s">
        <v>49</v>
      </c>
      <c r="C50" s="5">
        <f t="shared" si="0"/>
        <v>422.97297297297297</v>
      </c>
      <c r="D50" s="5">
        <f t="shared" si="1"/>
        <v>71.66666666666667</v>
      </c>
      <c r="E50" s="5">
        <f t="shared" si="2"/>
        <v>57.96296296296296</v>
      </c>
      <c r="F50" s="5">
        <f t="shared" si="3"/>
        <v>13.703703703703704</v>
      </c>
      <c r="G50" s="5">
        <f t="shared" si="4"/>
        <v>229.03225806451616</v>
      </c>
      <c r="H50" s="5">
        <f t="shared" si="5"/>
        <v>23.642172523961662</v>
      </c>
      <c r="I50" s="5">
        <f t="shared" si="6"/>
        <v>43.66197183098591</v>
      </c>
      <c r="J50" s="16">
        <v>313</v>
      </c>
      <c r="K50" s="16">
        <v>74</v>
      </c>
      <c r="L50" s="16">
        <v>540</v>
      </c>
      <c r="M50" s="16">
        <v>71</v>
      </c>
      <c r="N50" s="16">
        <v>31</v>
      </c>
    </row>
    <row r="51" spans="1:14" ht="12.75">
      <c r="A51" s="11">
        <v>46033</v>
      </c>
      <c r="B51" s="11" t="s">
        <v>50</v>
      </c>
      <c r="C51" s="5">
        <f t="shared" si="0"/>
        <v>279.8329011812158</v>
      </c>
      <c r="D51" s="5">
        <f t="shared" si="1"/>
        <v>65.99919903884661</v>
      </c>
      <c r="E51" s="5">
        <f t="shared" si="2"/>
        <v>48.62334801762114</v>
      </c>
      <c r="F51" s="5">
        <f t="shared" si="3"/>
        <v>17.375851021225472</v>
      </c>
      <c r="G51" s="5">
        <f t="shared" si="4"/>
        <v>174.62121212121212</v>
      </c>
      <c r="H51" s="5">
        <f t="shared" si="5"/>
        <v>35.73561206630289</v>
      </c>
      <c r="I51" s="5">
        <f t="shared" si="6"/>
        <v>57.26681127982647</v>
      </c>
      <c r="J51" s="16">
        <v>9713</v>
      </c>
      <c r="K51" s="16">
        <v>3471</v>
      </c>
      <c r="L51" s="16">
        <v>19976</v>
      </c>
      <c r="M51" s="16">
        <v>2305</v>
      </c>
      <c r="N51" s="16">
        <v>1320</v>
      </c>
    </row>
    <row r="52" spans="1:14" ht="12.75">
      <c r="A52" s="11">
        <v>46034</v>
      </c>
      <c r="B52" s="11" t="s">
        <v>51</v>
      </c>
      <c r="C52" s="5">
        <f t="shared" si="0"/>
        <v>354.8672566371681</v>
      </c>
      <c r="D52" s="5">
        <f t="shared" si="1"/>
        <v>72.80453257790369</v>
      </c>
      <c r="E52" s="5">
        <f t="shared" si="2"/>
        <v>56.798866855524075</v>
      </c>
      <c r="F52" s="5">
        <f t="shared" si="3"/>
        <v>16.005665722379604</v>
      </c>
      <c r="G52" s="5">
        <f t="shared" si="4"/>
        <v>223.6842105263158</v>
      </c>
      <c r="H52" s="5">
        <f t="shared" si="5"/>
        <v>28.179551122194514</v>
      </c>
      <c r="I52" s="5">
        <f t="shared" si="6"/>
        <v>44.70588235294118</v>
      </c>
      <c r="J52" s="16">
        <v>401</v>
      </c>
      <c r="K52" s="16">
        <v>113</v>
      </c>
      <c r="L52" s="16">
        <v>706</v>
      </c>
      <c r="M52" s="16">
        <v>85</v>
      </c>
      <c r="N52" s="16">
        <v>38</v>
      </c>
    </row>
    <row r="53" spans="1:14" ht="12.75">
      <c r="A53" s="11">
        <v>46035</v>
      </c>
      <c r="B53" s="11" t="s">
        <v>52</v>
      </c>
      <c r="C53" s="5">
        <f t="shared" si="0"/>
        <v>192.89891395154552</v>
      </c>
      <c r="D53" s="5">
        <f t="shared" si="1"/>
        <v>55.542060516449276</v>
      </c>
      <c r="E53" s="5">
        <f t="shared" si="2"/>
        <v>36.57918360880815</v>
      </c>
      <c r="F53" s="5">
        <f t="shared" si="3"/>
        <v>18.962876907641128</v>
      </c>
      <c r="G53" s="5">
        <f t="shared" si="4"/>
        <v>152.40274599542334</v>
      </c>
      <c r="H53" s="5">
        <f t="shared" si="5"/>
        <v>51.84062364660026</v>
      </c>
      <c r="I53" s="5">
        <f t="shared" si="6"/>
        <v>65.61561561561562</v>
      </c>
      <c r="J53" s="16">
        <v>6927</v>
      </c>
      <c r="K53" s="16">
        <v>3591</v>
      </c>
      <c r="L53" s="16">
        <v>18937</v>
      </c>
      <c r="M53" s="16">
        <v>1998</v>
      </c>
      <c r="N53" s="16">
        <v>1311</v>
      </c>
    </row>
    <row r="54" spans="1:14" ht="12.75">
      <c r="A54" s="11">
        <v>46036</v>
      </c>
      <c r="B54" s="11" t="s">
        <v>284</v>
      </c>
      <c r="C54" s="5">
        <f t="shared" si="0"/>
        <v>267.7165354330709</v>
      </c>
      <c r="D54" s="5">
        <f t="shared" si="1"/>
        <v>66.61911554921541</v>
      </c>
      <c r="E54" s="5">
        <f t="shared" si="2"/>
        <v>48.502139800285306</v>
      </c>
      <c r="F54" s="5">
        <f t="shared" si="3"/>
        <v>18.116975748930102</v>
      </c>
      <c r="G54" s="5">
        <f t="shared" si="4"/>
        <v>232.43243243243242</v>
      </c>
      <c r="H54" s="5">
        <f t="shared" si="5"/>
        <v>37.35294117647059</v>
      </c>
      <c r="I54" s="5">
        <f t="shared" si="6"/>
        <v>43.02325581395349</v>
      </c>
      <c r="J54" s="16">
        <v>340</v>
      </c>
      <c r="K54" s="16">
        <v>127</v>
      </c>
      <c r="L54" s="16">
        <v>701</v>
      </c>
      <c r="M54" s="16">
        <v>86</v>
      </c>
      <c r="N54" s="16">
        <v>37</v>
      </c>
    </row>
    <row r="55" spans="1:14" ht="12.75">
      <c r="A55" s="11">
        <v>46037</v>
      </c>
      <c r="B55" s="11" t="s">
        <v>297</v>
      </c>
      <c r="C55" s="5">
        <f t="shared" si="0"/>
        <v>337.73584905660374</v>
      </c>
      <c r="D55" s="5">
        <f t="shared" si="1"/>
        <v>67.54002911208151</v>
      </c>
      <c r="E55" s="5">
        <f t="shared" si="2"/>
        <v>52.11062590975255</v>
      </c>
      <c r="F55" s="5">
        <f t="shared" si="3"/>
        <v>15.429403202328967</v>
      </c>
      <c r="G55" s="5">
        <f t="shared" si="4"/>
        <v>148</v>
      </c>
      <c r="H55" s="5">
        <f t="shared" si="5"/>
        <v>29.608938547486037</v>
      </c>
      <c r="I55" s="5">
        <f t="shared" si="6"/>
        <v>67.56756756756756</v>
      </c>
      <c r="J55" s="16">
        <v>358</v>
      </c>
      <c r="K55" s="16">
        <v>106</v>
      </c>
      <c r="L55" s="16">
        <v>687</v>
      </c>
      <c r="M55" s="16">
        <v>74</v>
      </c>
      <c r="N55" s="16">
        <v>50</v>
      </c>
    </row>
    <row r="56" spans="1:14" ht="12.75">
      <c r="A56" s="11">
        <v>47023</v>
      </c>
      <c r="B56" s="11" t="s">
        <v>299</v>
      </c>
      <c r="C56" s="5">
        <f t="shared" si="0"/>
        <v>382.5842696629214</v>
      </c>
      <c r="D56" s="5">
        <f t="shared" si="1"/>
        <v>72.92020373514431</v>
      </c>
      <c r="E56" s="5">
        <f t="shared" si="2"/>
        <v>57.80984719864176</v>
      </c>
      <c r="F56" s="5">
        <f t="shared" si="3"/>
        <v>15.110356536502549</v>
      </c>
      <c r="G56" s="5">
        <f t="shared" si="4"/>
        <v>261.6666666666667</v>
      </c>
      <c r="H56" s="5">
        <f t="shared" si="5"/>
        <v>26.138032305433185</v>
      </c>
      <c r="I56" s="5">
        <f t="shared" si="6"/>
        <v>38.21656050955414</v>
      </c>
      <c r="J56">
        <v>681</v>
      </c>
      <c r="K56">
        <v>178</v>
      </c>
      <c r="L56">
        <v>1178</v>
      </c>
      <c r="M56">
        <v>157</v>
      </c>
      <c r="N56">
        <v>60</v>
      </c>
    </row>
    <row r="57" spans="1:14" ht="12.75">
      <c r="A57" s="11">
        <v>47002</v>
      </c>
      <c r="B57" s="11" t="s">
        <v>53</v>
      </c>
      <c r="C57" s="5">
        <f>(J56/K57)*100</f>
        <v>26.695413563308506</v>
      </c>
      <c r="D57" s="5">
        <f>((K57+J56)/L57)*100</f>
        <v>28.23447191403861</v>
      </c>
      <c r="E57" s="5">
        <f>(J56/L57)*100</f>
        <v>5.949156984362715</v>
      </c>
      <c r="F57" s="5">
        <f t="shared" si="3"/>
        <v>22.2853149296759</v>
      </c>
      <c r="G57" s="5">
        <f t="shared" si="4"/>
        <v>124.47552447552448</v>
      </c>
      <c r="H57" s="5">
        <f>(K57/J56)*100</f>
        <v>374.5961820851689</v>
      </c>
      <c r="I57" s="5">
        <f t="shared" si="6"/>
        <v>80.33707865168539</v>
      </c>
      <c r="J57">
        <v>4102</v>
      </c>
      <c r="K57">
        <v>2551</v>
      </c>
      <c r="L57">
        <v>11447</v>
      </c>
      <c r="M57">
        <v>1068</v>
      </c>
      <c r="N57">
        <v>858</v>
      </c>
    </row>
    <row r="58" spans="1:14" ht="12.75">
      <c r="A58" s="11">
        <v>47003</v>
      </c>
      <c r="B58" s="11" t="s">
        <v>54</v>
      </c>
      <c r="C58" s="5">
        <f>(J57/K58)*100</f>
        <v>398.252427184466</v>
      </c>
      <c r="D58" s="5">
        <f>((K58+J57)/L58)*100</f>
        <v>90.60734463276836</v>
      </c>
      <c r="E58" s="5">
        <f>(J57/L58)*100</f>
        <v>72.42231638418079</v>
      </c>
      <c r="F58" s="5">
        <f t="shared" si="3"/>
        <v>18.18502824858757</v>
      </c>
      <c r="G58" s="5">
        <f t="shared" si="4"/>
        <v>145.3658536585366</v>
      </c>
      <c r="H58" s="5">
        <f>(K58/J57)*100</f>
        <v>25.109702584105314</v>
      </c>
      <c r="I58" s="5">
        <f t="shared" si="6"/>
        <v>68.79194630872483</v>
      </c>
      <c r="J58">
        <v>2163</v>
      </c>
      <c r="K58">
        <v>1030</v>
      </c>
      <c r="L58">
        <v>5664</v>
      </c>
      <c r="M58">
        <v>596</v>
      </c>
      <c r="N58">
        <v>410</v>
      </c>
    </row>
    <row r="59" spans="1:14" ht="12.75">
      <c r="A59" s="11">
        <v>47022</v>
      </c>
      <c r="B59" s="11" t="s">
        <v>69</v>
      </c>
      <c r="C59" s="5">
        <f>(J58/K59)*100</f>
        <v>376.17391304347825</v>
      </c>
      <c r="D59" s="5">
        <f>((K59+J58)/L59)*100</f>
        <v>95.4006968641115</v>
      </c>
      <c r="E59" s="5">
        <f>(J58/L59)*100</f>
        <v>75.36585365853658</v>
      </c>
      <c r="F59" s="5">
        <f t="shared" si="3"/>
        <v>20.034843205574912</v>
      </c>
      <c r="G59" s="5">
        <f t="shared" si="4"/>
        <v>131.71806167400882</v>
      </c>
      <c r="H59" s="5">
        <f>(K59/J58)*100</f>
        <v>26.583448913545997</v>
      </c>
      <c r="I59" s="5">
        <f t="shared" si="6"/>
        <v>75.91973244147158</v>
      </c>
      <c r="J59">
        <v>1043</v>
      </c>
      <c r="K59">
        <v>575</v>
      </c>
      <c r="L59">
        <v>2870</v>
      </c>
      <c r="M59">
        <v>299</v>
      </c>
      <c r="N59">
        <v>227</v>
      </c>
    </row>
    <row r="60" spans="1:14" ht="12.75">
      <c r="A60" s="11">
        <v>47005</v>
      </c>
      <c r="B60" s="11" t="s">
        <v>55</v>
      </c>
      <c r="C60" s="5">
        <f>(J58/K60)*100</f>
        <v>234.34452871072588</v>
      </c>
      <c r="D60" s="5">
        <f>((K60+J58)/L60)*100</f>
        <v>67.014115092291</v>
      </c>
      <c r="E60" s="5">
        <f>(J58/L60)*100</f>
        <v>46.97068403908794</v>
      </c>
      <c r="F60" s="5">
        <f t="shared" si="3"/>
        <v>20.04343105320304</v>
      </c>
      <c r="G60" s="5">
        <f t="shared" si="4"/>
        <v>159.67213114754097</v>
      </c>
      <c r="H60" s="5">
        <f>(K60/J58)*100</f>
        <v>42.67221451687471</v>
      </c>
      <c r="I60" s="5">
        <f t="shared" si="6"/>
        <v>62.62833675564682</v>
      </c>
      <c r="J60">
        <v>1877</v>
      </c>
      <c r="K60">
        <v>923</v>
      </c>
      <c r="L60">
        <v>4605</v>
      </c>
      <c r="M60">
        <v>487</v>
      </c>
      <c r="N60">
        <v>305</v>
      </c>
    </row>
    <row r="61" spans="1:14" ht="12.75">
      <c r="A61" s="11">
        <v>47006</v>
      </c>
      <c r="B61" s="11" t="s">
        <v>56</v>
      </c>
      <c r="C61" s="5">
        <f>(J59/K61)*100</f>
        <v>141.71195652173913</v>
      </c>
      <c r="D61" s="5">
        <f>((K61+J59)/L61)*100</f>
        <v>44.66482550841074</v>
      </c>
      <c r="E61" s="5">
        <f>(J59/L61)*100</f>
        <v>26.18629173989455</v>
      </c>
      <c r="F61" s="5">
        <f t="shared" si="3"/>
        <v>18.478533768516193</v>
      </c>
      <c r="G61" s="5">
        <f t="shared" si="4"/>
        <v>146.95945945945945</v>
      </c>
      <c r="H61" s="5">
        <f>(K61/J59)*100</f>
        <v>70.56567593480345</v>
      </c>
      <c r="I61" s="5">
        <f t="shared" si="6"/>
        <v>68.04597701149426</v>
      </c>
      <c r="J61">
        <v>1599</v>
      </c>
      <c r="K61">
        <v>736</v>
      </c>
      <c r="L61">
        <v>3983</v>
      </c>
      <c r="M61">
        <v>435</v>
      </c>
      <c r="N61">
        <v>296</v>
      </c>
    </row>
    <row r="62" spans="1:14" ht="12.75">
      <c r="A62" s="11">
        <v>47007</v>
      </c>
      <c r="B62" s="11" t="s">
        <v>57</v>
      </c>
      <c r="C62" s="5">
        <f>(J60/K62)*100</f>
        <v>588.4012539184953</v>
      </c>
      <c r="D62" s="5">
        <f>((K62+J60)/L62)*100</f>
        <v>114.91365777080063</v>
      </c>
      <c r="E62" s="5">
        <f>(J60/L62)*100</f>
        <v>98.22082679225537</v>
      </c>
      <c r="F62" s="5">
        <f t="shared" si="3"/>
        <v>16.692830978545263</v>
      </c>
      <c r="G62" s="5">
        <f t="shared" si="4"/>
        <v>227.27272727272728</v>
      </c>
      <c r="H62" s="5">
        <f>(K62/J60)*100</f>
        <v>16.995205114544486</v>
      </c>
      <c r="I62" s="5">
        <f t="shared" si="6"/>
        <v>44</v>
      </c>
      <c r="J62">
        <v>892</v>
      </c>
      <c r="K62">
        <v>319</v>
      </c>
      <c r="L62">
        <v>1911</v>
      </c>
      <c r="M62">
        <v>250</v>
      </c>
      <c r="N62">
        <v>110</v>
      </c>
    </row>
    <row r="63" spans="1:14" ht="12.75">
      <c r="A63" s="11">
        <v>47008</v>
      </c>
      <c r="B63" s="11" t="s">
        <v>58</v>
      </c>
      <c r="C63" s="5">
        <f>(J61/K63)*100</f>
        <v>164.84536082474227</v>
      </c>
      <c r="D63" s="5">
        <f>((K63+J61)/L63)*100</f>
        <v>52.979995875438235</v>
      </c>
      <c r="E63" s="5">
        <f>(J61/L63)*100</f>
        <v>32.975871313672926</v>
      </c>
      <c r="F63" s="5">
        <f t="shared" si="3"/>
        <v>20.004124561765313</v>
      </c>
      <c r="G63" s="5">
        <f t="shared" si="4"/>
        <v>159.59885386819482</v>
      </c>
      <c r="H63" s="5">
        <f>(K63/J61)*100</f>
        <v>60.66291432145091</v>
      </c>
      <c r="I63" s="5">
        <f t="shared" si="6"/>
        <v>62.65709156193896</v>
      </c>
      <c r="J63">
        <v>1995</v>
      </c>
      <c r="K63">
        <v>970</v>
      </c>
      <c r="L63">
        <v>4849</v>
      </c>
      <c r="M63">
        <v>557</v>
      </c>
      <c r="N63">
        <v>349</v>
      </c>
    </row>
    <row r="64" spans="1:14" ht="12.75">
      <c r="A64" s="11">
        <v>47009</v>
      </c>
      <c r="B64" s="11" t="s">
        <v>59</v>
      </c>
      <c r="C64" s="5">
        <f>(J62/K64)*100</f>
        <v>33.64768012070917</v>
      </c>
      <c r="D64" s="5">
        <f>((K64+J62)/L64)*100</f>
        <v>26.377307921381778</v>
      </c>
      <c r="E64" s="5">
        <f>(J62/L64)*100</f>
        <v>6.6408576533650985</v>
      </c>
      <c r="F64" s="5">
        <f t="shared" si="3"/>
        <v>19.736450268016675</v>
      </c>
      <c r="G64" s="5">
        <f t="shared" si="4"/>
        <v>154.23913043478262</v>
      </c>
      <c r="H64" s="5">
        <f>(K64/J62)*100</f>
        <v>297.19730941704034</v>
      </c>
      <c r="I64" s="5">
        <f t="shared" si="6"/>
        <v>64.83439041578578</v>
      </c>
      <c r="J64">
        <v>5058</v>
      </c>
      <c r="K64">
        <v>2651</v>
      </c>
      <c r="L64">
        <v>13432</v>
      </c>
      <c r="M64">
        <v>1419</v>
      </c>
      <c r="N64">
        <v>920</v>
      </c>
    </row>
    <row r="65" spans="1:14" ht="12.75">
      <c r="A65" s="11">
        <v>47010</v>
      </c>
      <c r="B65" s="11" t="s">
        <v>60</v>
      </c>
      <c r="C65" s="5">
        <f>(J63/K65)*100</f>
        <v>148.3271375464684</v>
      </c>
      <c r="D65" s="5">
        <f>((K65+J63)/L65)*100</f>
        <v>49.806143751864</v>
      </c>
      <c r="E65" s="5">
        <f>(J63/L65)*100</f>
        <v>29.749478079331944</v>
      </c>
      <c r="F65" s="5">
        <f t="shared" si="3"/>
        <v>20.056665672532063</v>
      </c>
      <c r="G65" s="5">
        <f t="shared" si="4"/>
        <v>150.9090909090909</v>
      </c>
      <c r="H65" s="5">
        <f>(K65/J63)*100</f>
        <v>67.41854636591479</v>
      </c>
      <c r="I65" s="5">
        <f t="shared" si="6"/>
        <v>66.26506024096386</v>
      </c>
      <c r="J65">
        <v>2795</v>
      </c>
      <c r="K65">
        <v>1345</v>
      </c>
      <c r="L65">
        <v>6706</v>
      </c>
      <c r="M65">
        <v>747</v>
      </c>
      <c r="N65">
        <v>495</v>
      </c>
    </row>
    <row r="66" spans="1:14" ht="12.75">
      <c r="A66" s="11">
        <v>47011</v>
      </c>
      <c r="B66" s="11" t="s">
        <v>298</v>
      </c>
      <c r="C66" s="5">
        <f>(J64/K66)*100</f>
        <v>220.10443864229762</v>
      </c>
      <c r="D66" s="5">
        <f>((K66+J64)/L66)*100</f>
        <v>59.28911098573386</v>
      </c>
      <c r="E66" s="5">
        <f>(J64/L66)*100</f>
        <v>40.767308777303136</v>
      </c>
      <c r="F66" s="5">
        <f t="shared" si="3"/>
        <v>18.521802208430724</v>
      </c>
      <c r="G66" s="5">
        <f t="shared" si="4"/>
        <v>160.2469135802469</v>
      </c>
      <c r="H66" s="5">
        <f>(K66/J64)*100</f>
        <v>45.43297746144721</v>
      </c>
      <c r="I66" s="5">
        <f t="shared" si="6"/>
        <v>62.40369799691834</v>
      </c>
      <c r="J66">
        <v>5296</v>
      </c>
      <c r="K66">
        <v>2298</v>
      </c>
      <c r="L66">
        <v>12407</v>
      </c>
      <c r="M66">
        <v>1298</v>
      </c>
      <c r="N66">
        <v>810</v>
      </c>
    </row>
    <row r="67" spans="1:14" ht="12.75">
      <c r="A67" s="11">
        <v>47012</v>
      </c>
      <c r="B67" s="11" t="s">
        <v>61</v>
      </c>
      <c r="C67" s="5">
        <f>(J65/K67)*100</f>
        <v>116.40982923781758</v>
      </c>
      <c r="D67" s="5">
        <f>((K67+J65)/L67)*100</f>
        <v>42.68813670719685</v>
      </c>
      <c r="E67" s="5">
        <f>(J65/L67)*100</f>
        <v>22.9625369700953</v>
      </c>
      <c r="F67" s="5">
        <f t="shared" si="3"/>
        <v>19.725599737101547</v>
      </c>
      <c r="G67" s="5">
        <f t="shared" si="4"/>
        <v>150.23419203747073</v>
      </c>
      <c r="H67" s="5">
        <f>(K67/J65)*100</f>
        <v>85.90339892665475</v>
      </c>
      <c r="I67" s="5">
        <f t="shared" si="6"/>
        <v>66.56274356975838</v>
      </c>
      <c r="J67">
        <v>4872</v>
      </c>
      <c r="K67">
        <v>2401</v>
      </c>
      <c r="L67">
        <v>12172</v>
      </c>
      <c r="M67">
        <v>1283</v>
      </c>
      <c r="N67">
        <v>854</v>
      </c>
    </row>
    <row r="68" spans="1:14" ht="12.75">
      <c r="A68" s="11">
        <v>47013</v>
      </c>
      <c r="B68" s="11" t="s">
        <v>62</v>
      </c>
      <c r="C68" s="5">
        <f>(J66/K68)*100</f>
        <v>505.34351145038164</v>
      </c>
      <c r="D68" s="5">
        <f>((K68+J66)/L68)*100</f>
        <v>109.56822107081175</v>
      </c>
      <c r="E68" s="5">
        <f>(J66/L68)*100</f>
        <v>91.46804835924007</v>
      </c>
      <c r="F68" s="5">
        <f t="shared" si="3"/>
        <v>18.100172711571673</v>
      </c>
      <c r="G68" s="5">
        <f t="shared" si="4"/>
        <v>127.9120879120879</v>
      </c>
      <c r="H68" s="5">
        <f>(K68/J66)*100</f>
        <v>19.788519637462233</v>
      </c>
      <c r="I68" s="5">
        <f t="shared" si="6"/>
        <v>78.1786941580756</v>
      </c>
      <c r="J68">
        <v>2327</v>
      </c>
      <c r="K68">
        <v>1048</v>
      </c>
      <c r="L68">
        <v>5790</v>
      </c>
      <c r="M68">
        <v>582</v>
      </c>
      <c r="N68">
        <v>455</v>
      </c>
    </row>
    <row r="69" spans="1:14" ht="12.75">
      <c r="A69" s="11">
        <v>47014</v>
      </c>
      <c r="B69" s="11" t="s">
        <v>63</v>
      </c>
      <c r="C69" s="5">
        <f>(J67/K69)*100</f>
        <v>44.627644957405884</v>
      </c>
      <c r="D69" s="5">
        <f>((K69+J67)/L69)*100</f>
        <v>28.443011295058636</v>
      </c>
      <c r="E69" s="5">
        <f>(J67/L69)*100</f>
        <v>8.776638864369223</v>
      </c>
      <c r="F69" s="5">
        <f t="shared" si="3"/>
        <v>19.666372430689414</v>
      </c>
      <c r="G69" s="5">
        <f t="shared" si="4"/>
        <v>150.97197677354202</v>
      </c>
      <c r="H69" s="5">
        <f>(K69/J67)*100</f>
        <v>224.07635467980293</v>
      </c>
      <c r="I69" s="5">
        <f t="shared" si="6"/>
        <v>66.23745819397993</v>
      </c>
      <c r="J69">
        <v>24480</v>
      </c>
      <c r="K69">
        <v>10917</v>
      </c>
      <c r="L69">
        <v>55511</v>
      </c>
      <c r="M69">
        <v>5980</v>
      </c>
      <c r="N69">
        <v>3961</v>
      </c>
    </row>
    <row r="70" spans="1:14" ht="12.75">
      <c r="A70" s="11">
        <v>47016</v>
      </c>
      <c r="B70" s="11" t="s">
        <v>64</v>
      </c>
      <c r="C70" s="5">
        <f>(J68/K70)*100</f>
        <v>200.0859845227859</v>
      </c>
      <c r="D70" s="5">
        <f>((K70+J68)/L70)*100</f>
        <v>62.713387241689134</v>
      </c>
      <c r="E70" s="5">
        <f>(J68/L70)*100</f>
        <v>41.81491464510332</v>
      </c>
      <c r="F70" s="5">
        <f t="shared" si="3"/>
        <v>20.898472596585805</v>
      </c>
      <c r="G70" s="5">
        <f t="shared" si="4"/>
        <v>132.61904761904762</v>
      </c>
      <c r="H70" s="5">
        <f>(K70/J68)*100</f>
        <v>49.97851310700473</v>
      </c>
      <c r="I70" s="5">
        <f t="shared" si="6"/>
        <v>75.40394973070018</v>
      </c>
      <c r="J70">
        <v>2124</v>
      </c>
      <c r="K70">
        <v>1163</v>
      </c>
      <c r="L70">
        <v>5565</v>
      </c>
      <c r="M70">
        <v>557</v>
      </c>
      <c r="N70">
        <v>420</v>
      </c>
    </row>
    <row r="71" spans="1:14" ht="12.75">
      <c r="A71" s="11">
        <v>47017</v>
      </c>
      <c r="B71" s="11" t="s">
        <v>65</v>
      </c>
      <c r="C71" s="5">
        <f>(J69/K71)*100</f>
        <v>640.8376963350786</v>
      </c>
      <c r="D71" s="5">
        <f>((K71+J69)/L71)*100</f>
        <v>167.9525222551929</v>
      </c>
      <c r="E71" s="5">
        <f>(J69/L71)*100</f>
        <v>145.28189910979228</v>
      </c>
      <c r="F71" s="5">
        <f t="shared" si="3"/>
        <v>22.670623145400594</v>
      </c>
      <c r="G71" s="5">
        <f t="shared" si="4"/>
        <v>134.94837172359016</v>
      </c>
      <c r="H71" s="5">
        <f>(K71/J69)*100</f>
        <v>15.604575163398692</v>
      </c>
      <c r="I71" s="5">
        <f t="shared" si="6"/>
        <v>74.10241318422601</v>
      </c>
      <c r="J71">
        <v>5896</v>
      </c>
      <c r="K71">
        <v>3820</v>
      </c>
      <c r="L71">
        <v>16850</v>
      </c>
      <c r="M71">
        <v>1699</v>
      </c>
      <c r="N71">
        <v>1259</v>
      </c>
    </row>
    <row r="72" spans="1:14" ht="12.75">
      <c r="A72" s="11">
        <v>47018</v>
      </c>
      <c r="B72" s="11" t="s">
        <v>66</v>
      </c>
      <c r="C72" s="5">
        <f>(J70/K72)*100</f>
        <v>1475</v>
      </c>
      <c r="D72" s="5">
        <f>((K72+J70)/L72)*100</f>
        <v>249.5049504950495</v>
      </c>
      <c r="E72" s="5">
        <f>(J70/L72)*100</f>
        <v>233.66336633663366</v>
      </c>
      <c r="F72" s="5">
        <f aca="true" t="shared" si="7" ref="F72:F131">(K72/L72)*100</f>
        <v>15.841584158415841</v>
      </c>
      <c r="G72" s="5">
        <f aca="true" t="shared" si="8" ref="G72:G131">(M72/N72)*100</f>
        <v>150.68493150684932</v>
      </c>
      <c r="H72" s="5">
        <f>(K72/J70)*100</f>
        <v>6.779661016949152</v>
      </c>
      <c r="I72" s="5">
        <f aca="true" t="shared" si="9" ref="I72:I131">(N72/M72)*100</f>
        <v>66.36363636363637</v>
      </c>
      <c r="J72">
        <v>461</v>
      </c>
      <c r="K72">
        <v>144</v>
      </c>
      <c r="L72">
        <v>909</v>
      </c>
      <c r="M72">
        <v>110</v>
      </c>
      <c r="N72">
        <v>73</v>
      </c>
    </row>
    <row r="73" spans="1:14" ht="12.75">
      <c r="A73" s="11">
        <v>47020</v>
      </c>
      <c r="B73" s="11" t="s">
        <v>67</v>
      </c>
      <c r="C73" s="5">
        <f>(J71/K73)*100</f>
        <v>398.9174560216509</v>
      </c>
      <c r="D73" s="5">
        <f>((K73+J71)/L73)*100</f>
        <v>99.21959095801938</v>
      </c>
      <c r="E73" s="5">
        <f>(J71/L73)*100</f>
        <v>79.33261571582347</v>
      </c>
      <c r="F73" s="5">
        <f t="shared" si="7"/>
        <v>19.88697524219591</v>
      </c>
      <c r="G73" s="5">
        <f t="shared" si="8"/>
        <v>147.57630161579894</v>
      </c>
      <c r="H73" s="5">
        <f>(K73/J71)*100</f>
        <v>25.067842605156038</v>
      </c>
      <c r="I73" s="5">
        <f t="shared" si="9"/>
        <v>67.76155717761557</v>
      </c>
      <c r="J73">
        <v>2732</v>
      </c>
      <c r="K73">
        <v>1478</v>
      </c>
      <c r="L73">
        <v>7432</v>
      </c>
      <c r="M73">
        <v>822</v>
      </c>
      <c r="N73">
        <v>557</v>
      </c>
    </row>
    <row r="74" spans="1:14" ht="12.75">
      <c r="A74" s="11">
        <v>47021</v>
      </c>
      <c r="B74" s="11" t="s">
        <v>68</v>
      </c>
      <c r="C74" s="5">
        <f>(J72/K74)*100</f>
        <v>63.237311385459535</v>
      </c>
      <c r="D74" s="5">
        <f>((K74+J72)/L74)*100</f>
        <v>32.084119708816395</v>
      </c>
      <c r="E74" s="5">
        <f>(J72/L74)*100</f>
        <v>12.42922620652467</v>
      </c>
      <c r="F74" s="5">
        <f t="shared" si="7"/>
        <v>19.654893502291724</v>
      </c>
      <c r="G74" s="5">
        <f t="shared" si="8"/>
        <v>135.03649635036496</v>
      </c>
      <c r="H74" s="5">
        <f>(K74/J72)*100</f>
        <v>158.13449023861173</v>
      </c>
      <c r="I74" s="5">
        <f t="shared" si="9"/>
        <v>74.05405405405405</v>
      </c>
      <c r="J74">
        <v>1171</v>
      </c>
      <c r="K74">
        <v>729</v>
      </c>
      <c r="L74">
        <v>3709</v>
      </c>
      <c r="M74">
        <v>370</v>
      </c>
      <c r="N74">
        <v>274</v>
      </c>
    </row>
    <row r="75" spans="1:14" ht="12.75">
      <c r="A75" s="11">
        <v>47024</v>
      </c>
      <c r="B75" s="11" t="s">
        <v>300</v>
      </c>
      <c r="C75" s="5">
        <f>(J73/K75)*100</f>
        <v>397.6710334788937</v>
      </c>
      <c r="D75" s="5">
        <f>((K75+J73)/L75)*100</f>
        <v>78.1843128287217</v>
      </c>
      <c r="E75" s="5">
        <f>(J73/L75)*100</f>
        <v>62.474273953807455</v>
      </c>
      <c r="F75" s="5">
        <f t="shared" si="7"/>
        <v>15.710038874914249</v>
      </c>
      <c r="G75" s="5">
        <f t="shared" si="8"/>
        <v>191.48936170212767</v>
      </c>
      <c r="H75" s="5">
        <f>(K75/J73)*100</f>
        <v>25.14641288433382</v>
      </c>
      <c r="I75" s="5">
        <f t="shared" si="9"/>
        <v>52.22222222222223</v>
      </c>
      <c r="J75">
        <v>2807</v>
      </c>
      <c r="K75">
        <v>687</v>
      </c>
      <c r="L75">
        <v>4373</v>
      </c>
      <c r="M75">
        <v>540</v>
      </c>
      <c r="N75">
        <v>282</v>
      </c>
    </row>
    <row r="76" spans="1:14" ht="12.75">
      <c r="A76" s="11">
        <v>48001</v>
      </c>
      <c r="B76" s="11" t="s">
        <v>70</v>
      </c>
      <c r="C76" s="5">
        <f>(J76/K76)*100</f>
        <v>249.32852931542743</v>
      </c>
      <c r="D76" s="5">
        <f>((K76+J76)/L76)*100</f>
        <v>71.62044187764421</v>
      </c>
      <c r="E76" s="5">
        <f>(J76/L76)*100</f>
        <v>51.118125041971666</v>
      </c>
      <c r="F76" s="5">
        <f t="shared" si="7"/>
        <v>20.502316835672556</v>
      </c>
      <c r="G76" s="5">
        <f t="shared" si="8"/>
        <v>135.20197856554</v>
      </c>
      <c r="H76" s="5">
        <f>(K76/J76)*100</f>
        <v>40.1077246452969</v>
      </c>
      <c r="I76" s="5">
        <f t="shared" si="9"/>
        <v>73.96341463414635</v>
      </c>
      <c r="J76" s="16">
        <v>7612</v>
      </c>
      <c r="K76" s="16">
        <v>3053</v>
      </c>
      <c r="L76" s="16">
        <v>14891</v>
      </c>
      <c r="M76" s="16">
        <v>1640</v>
      </c>
      <c r="N76" s="16">
        <v>1213</v>
      </c>
    </row>
    <row r="77" spans="1:14" ht="12.75">
      <c r="A77" s="11">
        <v>48002</v>
      </c>
      <c r="B77" s="11" t="s">
        <v>71</v>
      </c>
      <c r="C77" s="5">
        <f>(J77/K77)*100</f>
        <v>171.51639344262296</v>
      </c>
      <c r="D77" s="5">
        <f>((K77+J77)/L77)*100</f>
        <v>58.00379395885014</v>
      </c>
      <c r="E77" s="5">
        <f>(J77/L77)*100</f>
        <v>36.64088720268496</v>
      </c>
      <c r="F77" s="5">
        <f t="shared" si="7"/>
        <v>21.362906756165184</v>
      </c>
      <c r="G77" s="5">
        <f t="shared" si="8"/>
        <v>143.14928425357874</v>
      </c>
      <c r="H77" s="5">
        <f>(K77/J77)*100</f>
        <v>58.30346475507766</v>
      </c>
      <c r="I77" s="5">
        <f t="shared" si="9"/>
        <v>69.85714285714286</v>
      </c>
      <c r="J77" s="16">
        <v>2511</v>
      </c>
      <c r="K77" s="16">
        <v>1464</v>
      </c>
      <c r="L77" s="16">
        <v>6853</v>
      </c>
      <c r="M77" s="16">
        <v>700</v>
      </c>
      <c r="N77" s="16">
        <v>489</v>
      </c>
    </row>
    <row r="78" spans="1:14" ht="12.75">
      <c r="A78" s="11">
        <v>48054</v>
      </c>
      <c r="B78" s="11" t="s">
        <v>301</v>
      </c>
      <c r="C78" s="5">
        <f>(J78/K78)*100</f>
        <v>196.2106615285806</v>
      </c>
      <c r="D78" s="5">
        <f>((K78+J78)/L78)*100</f>
        <v>61.583656028842306</v>
      </c>
      <c r="E78" s="5">
        <f>(J78/L78)*100</f>
        <v>40.7931633061824</v>
      </c>
      <c r="F78" s="5">
        <f t="shared" si="7"/>
        <v>20.790492722659902</v>
      </c>
      <c r="G78" s="5">
        <f t="shared" si="8"/>
        <v>147.91666666666669</v>
      </c>
      <c r="H78" s="5">
        <f>(K78/J78)*100</f>
        <v>50.96563011456629</v>
      </c>
      <c r="I78" s="5">
        <f t="shared" si="9"/>
        <v>67.6056338028169</v>
      </c>
      <c r="J78" s="16">
        <v>3055</v>
      </c>
      <c r="K78" s="16">
        <v>1557</v>
      </c>
      <c r="L78" s="16">
        <v>7489</v>
      </c>
      <c r="M78" s="16">
        <v>852</v>
      </c>
      <c r="N78" s="16">
        <v>576</v>
      </c>
    </row>
    <row r="79" spans="1:14" ht="12.75">
      <c r="A79" s="11">
        <v>48004</v>
      </c>
      <c r="B79" s="11" t="s">
        <v>72</v>
      </c>
      <c r="C79" s="5">
        <f>(J78/K79)*100</f>
        <v>131.7378180250108</v>
      </c>
      <c r="D79" s="5">
        <f>((K79+J78)/L79)*100</f>
        <v>47.94789436117059</v>
      </c>
      <c r="E79" s="5">
        <f>(J78/L79)*100</f>
        <v>27.25731620271235</v>
      </c>
      <c r="F79" s="5">
        <f t="shared" si="7"/>
        <v>20.690578158458244</v>
      </c>
      <c r="G79" s="5">
        <f t="shared" si="8"/>
        <v>141.81184668989545</v>
      </c>
      <c r="H79" s="5">
        <f>(K79/J78)*100</f>
        <v>75.90834697217676</v>
      </c>
      <c r="I79" s="5">
        <f t="shared" si="9"/>
        <v>70.51597051597052</v>
      </c>
      <c r="J79" s="16">
        <v>4423</v>
      </c>
      <c r="K79" s="16">
        <v>2319</v>
      </c>
      <c r="L79" s="16">
        <v>11208</v>
      </c>
      <c r="M79" s="16">
        <v>1221</v>
      </c>
      <c r="N79" s="16">
        <v>861</v>
      </c>
    </row>
    <row r="80" spans="1:14" ht="12.75">
      <c r="A80" s="11">
        <v>48005</v>
      </c>
      <c r="B80" s="11" t="s">
        <v>73</v>
      </c>
      <c r="C80" s="5">
        <f>(J79/K80)*100</f>
        <v>179.0688259109312</v>
      </c>
      <c r="D80" s="5">
        <f>((K80+J79)/L80)*100</f>
        <v>61.42398859383354</v>
      </c>
      <c r="E80" s="5">
        <f>(J79/L80)*100</f>
        <v>39.4136517554803</v>
      </c>
      <c r="F80" s="5">
        <f t="shared" si="7"/>
        <v>22.010336838353233</v>
      </c>
      <c r="G80" s="5">
        <f t="shared" si="8"/>
        <v>147.94871794871796</v>
      </c>
      <c r="H80" s="5">
        <f>(K80/J79)*100</f>
        <v>55.844449468686406</v>
      </c>
      <c r="I80" s="5">
        <f t="shared" si="9"/>
        <v>67.59098786828423</v>
      </c>
      <c r="J80" s="16">
        <v>4430</v>
      </c>
      <c r="K80" s="16">
        <v>2470</v>
      </c>
      <c r="L80" s="16">
        <v>11222</v>
      </c>
      <c r="M80" s="16">
        <v>1154</v>
      </c>
      <c r="N80" s="16">
        <v>780</v>
      </c>
    </row>
    <row r="81" spans="1:14" ht="12.75">
      <c r="A81" s="11">
        <v>48006</v>
      </c>
      <c r="B81" s="11" t="s">
        <v>74</v>
      </c>
      <c r="C81" s="5">
        <f>(J80/K81)*100</f>
        <v>66.18855520693262</v>
      </c>
      <c r="D81" s="5">
        <f>((K81+J80)/L81)*100</f>
        <v>37.568818184888706</v>
      </c>
      <c r="E81" s="5">
        <f>(J80/L81)*100</f>
        <v>14.962677745127841</v>
      </c>
      <c r="F81" s="5">
        <f t="shared" si="7"/>
        <v>22.606140439760868</v>
      </c>
      <c r="G81" s="5">
        <f t="shared" si="8"/>
        <v>102.87474332648871</v>
      </c>
      <c r="H81" s="5">
        <f>(K81/J80)*100</f>
        <v>151.08352144469526</v>
      </c>
      <c r="I81" s="5">
        <f t="shared" si="9"/>
        <v>97.2055888223553</v>
      </c>
      <c r="J81" s="16">
        <v>9822</v>
      </c>
      <c r="K81" s="16">
        <v>6693</v>
      </c>
      <c r="L81" s="16">
        <v>29607</v>
      </c>
      <c r="M81" s="16">
        <v>2505</v>
      </c>
      <c r="N81" s="16">
        <v>2435</v>
      </c>
    </row>
    <row r="82" spans="1:14" ht="12.75">
      <c r="A82" s="11">
        <v>48008</v>
      </c>
      <c r="B82" s="11" t="s">
        <v>75</v>
      </c>
      <c r="C82" s="5">
        <f>(J81/K82)*100</f>
        <v>847.4547023295944</v>
      </c>
      <c r="D82" s="5">
        <f>((K82+J81)/L82)*100</f>
        <v>218.74501992031873</v>
      </c>
      <c r="E82" s="5">
        <f>(J81/L82)*100</f>
        <v>195.65737051792829</v>
      </c>
      <c r="F82" s="5">
        <f t="shared" si="7"/>
        <v>23.08764940239044</v>
      </c>
      <c r="G82" s="5">
        <f t="shared" si="8"/>
        <v>128.1767955801105</v>
      </c>
      <c r="H82" s="5">
        <f>(K82/J81)*100</f>
        <v>11.800040724903278</v>
      </c>
      <c r="I82" s="5">
        <f t="shared" si="9"/>
        <v>78.01724137931035</v>
      </c>
      <c r="J82" s="16">
        <v>1677</v>
      </c>
      <c r="K82" s="16">
        <v>1159</v>
      </c>
      <c r="L82" s="16">
        <v>5020</v>
      </c>
      <c r="M82" s="16">
        <v>464</v>
      </c>
      <c r="N82" s="16">
        <v>362</v>
      </c>
    </row>
    <row r="83" spans="1:14" ht="12.75">
      <c r="A83" s="11">
        <v>48010</v>
      </c>
      <c r="B83" s="11" t="s">
        <v>76</v>
      </c>
      <c r="C83" s="5">
        <f>(J82/K83)*100</f>
        <v>75.40467625899281</v>
      </c>
      <c r="D83" s="5">
        <f>((K83+J82)/L83)*100</f>
        <v>36.533058625210714</v>
      </c>
      <c r="E83" s="5">
        <f>(J82/L83)*100</f>
        <v>15.705188237497659</v>
      </c>
      <c r="F83" s="5">
        <f t="shared" si="7"/>
        <v>20.827870387713055</v>
      </c>
      <c r="G83" s="5">
        <f t="shared" si="8"/>
        <v>143.3734939759036</v>
      </c>
      <c r="H83" s="5">
        <f>(K83/J82)*100</f>
        <v>132.61776982707215</v>
      </c>
      <c r="I83" s="5">
        <f t="shared" si="9"/>
        <v>69.74789915966386</v>
      </c>
      <c r="J83" s="16">
        <v>4437</v>
      </c>
      <c r="K83" s="16">
        <v>2224</v>
      </c>
      <c r="L83" s="16">
        <v>10678</v>
      </c>
      <c r="M83" s="16">
        <v>1071</v>
      </c>
      <c r="N83" s="16">
        <v>747</v>
      </c>
    </row>
    <row r="84" spans="1:14" ht="12.75">
      <c r="A84" s="11">
        <v>48011</v>
      </c>
      <c r="B84" s="11" t="s">
        <v>77</v>
      </c>
      <c r="C84" s="5">
        <f>(J83/K84)*100</f>
        <v>326.49006622516555</v>
      </c>
      <c r="D84" s="5">
        <f>((K84+J83)/L84)*100</f>
        <v>84.10970831519373</v>
      </c>
      <c r="E84" s="5">
        <f>(J83/L84)*100</f>
        <v>64.38833260774925</v>
      </c>
      <c r="F84" s="5">
        <f t="shared" si="7"/>
        <v>19.721375707444494</v>
      </c>
      <c r="G84" s="5">
        <f t="shared" si="8"/>
        <v>132.39171374764595</v>
      </c>
      <c r="H84" s="5">
        <f>(K84/J83)*100</f>
        <v>30.628803245436103</v>
      </c>
      <c r="I84" s="5">
        <f t="shared" si="9"/>
        <v>75.53342816500711</v>
      </c>
      <c r="J84" s="16">
        <v>2533</v>
      </c>
      <c r="K84" s="16">
        <v>1359</v>
      </c>
      <c r="L84" s="16">
        <v>6891</v>
      </c>
      <c r="M84" s="16">
        <v>703</v>
      </c>
      <c r="N84" s="16">
        <v>531</v>
      </c>
    </row>
    <row r="85" spans="1:14" ht="12.75">
      <c r="A85" s="11">
        <v>48012</v>
      </c>
      <c r="B85" s="11" t="s">
        <v>78</v>
      </c>
      <c r="C85" s="5">
        <f>(J84/K85)*100</f>
        <v>139.6361631753032</v>
      </c>
      <c r="D85" s="5">
        <f>((K85+J84)/L85)*100</f>
        <v>44.502457002457</v>
      </c>
      <c r="E85" s="5">
        <f>(J84/L85)*100</f>
        <v>25.93161343161343</v>
      </c>
      <c r="F85" s="5">
        <f t="shared" si="7"/>
        <v>18.57084357084357</v>
      </c>
      <c r="G85" s="5">
        <f t="shared" si="8"/>
        <v>136.68061366806137</v>
      </c>
      <c r="H85" s="5">
        <f>(K85/J84)*100</f>
        <v>71.61468614291354</v>
      </c>
      <c r="I85" s="5">
        <f t="shared" si="9"/>
        <v>73.16326530612245</v>
      </c>
      <c r="J85" s="16">
        <v>4196</v>
      </c>
      <c r="K85" s="16">
        <v>1814</v>
      </c>
      <c r="L85" s="16">
        <v>9768</v>
      </c>
      <c r="M85" s="16">
        <v>980</v>
      </c>
      <c r="N85" s="16">
        <v>717</v>
      </c>
    </row>
    <row r="86" spans="1:14" ht="12.75">
      <c r="A86" s="11">
        <v>48013</v>
      </c>
      <c r="B86" s="11" t="s">
        <v>79</v>
      </c>
      <c r="C86" s="5">
        <f>(J85/K86)*100</f>
        <v>630.03003003003</v>
      </c>
      <c r="D86" s="5">
        <f>((K86+J85)/L86)*100</f>
        <v>138.5185185185185</v>
      </c>
      <c r="E86" s="5">
        <f>(J85/L86)*100</f>
        <v>119.54415954415953</v>
      </c>
      <c r="F86" s="5">
        <f t="shared" si="7"/>
        <v>18.974358974358974</v>
      </c>
      <c r="G86" s="5">
        <f t="shared" si="8"/>
        <v>129.32862190812722</v>
      </c>
      <c r="H86" s="5">
        <f>(K86/J85)*100</f>
        <v>15.872259294566254</v>
      </c>
      <c r="I86" s="5">
        <f t="shared" si="9"/>
        <v>77.3224043715847</v>
      </c>
      <c r="J86" s="16">
        <v>1365</v>
      </c>
      <c r="K86" s="16">
        <v>666</v>
      </c>
      <c r="L86" s="16">
        <v>3510</v>
      </c>
      <c r="M86" s="16">
        <v>366</v>
      </c>
      <c r="N86" s="16">
        <v>283</v>
      </c>
    </row>
    <row r="87" spans="1:14" ht="12.75">
      <c r="A87" s="11">
        <v>48014</v>
      </c>
      <c r="B87" s="11" t="s">
        <v>80</v>
      </c>
      <c r="C87" s="5">
        <f>(J86/K87)*100</f>
        <v>22.491349480968857</v>
      </c>
      <c r="D87" s="5">
        <f>((K87+J86)/L87)*100</f>
        <v>24.094901630311476</v>
      </c>
      <c r="E87" s="5">
        <f>(J86/L87)*100</f>
        <v>4.424205101610864</v>
      </c>
      <c r="F87" s="5">
        <f t="shared" si="7"/>
        <v>19.670696528700613</v>
      </c>
      <c r="G87" s="5">
        <f t="shared" si="8"/>
        <v>118.09484193011647</v>
      </c>
      <c r="H87" s="5">
        <f>(K87/J86)*100</f>
        <v>444.61538461538464</v>
      </c>
      <c r="I87" s="5">
        <f t="shared" si="9"/>
        <v>84.67770341669602</v>
      </c>
      <c r="J87" s="16">
        <v>11689</v>
      </c>
      <c r="K87" s="16">
        <v>6069</v>
      </c>
      <c r="L87" s="16">
        <v>30853</v>
      </c>
      <c r="M87" s="16">
        <v>2839</v>
      </c>
      <c r="N87" s="16">
        <v>2404</v>
      </c>
    </row>
    <row r="88" spans="1:14" ht="12.75">
      <c r="A88" s="11">
        <v>48015</v>
      </c>
      <c r="B88" s="11" t="s">
        <v>81</v>
      </c>
      <c r="C88" s="5">
        <f>(J87/K88)*100</f>
        <v>700.779376498801</v>
      </c>
      <c r="D88" s="5">
        <f>((K88+J87)/L88)*100</f>
        <v>161.80496668685643</v>
      </c>
      <c r="E88" s="5">
        <f>(J87/L88)*100</f>
        <v>141.59903089036948</v>
      </c>
      <c r="F88" s="5">
        <f t="shared" si="7"/>
        <v>20.205935796486976</v>
      </c>
      <c r="G88" s="5">
        <f t="shared" si="8"/>
        <v>146.80851063829786</v>
      </c>
      <c r="H88" s="5">
        <f>(K88/J87)*100</f>
        <v>14.269826332449313</v>
      </c>
      <c r="I88" s="5">
        <f t="shared" si="9"/>
        <v>68.11594202898551</v>
      </c>
      <c r="J88" s="16">
        <v>4022</v>
      </c>
      <c r="K88" s="16">
        <v>1668</v>
      </c>
      <c r="L88" s="16">
        <v>8255</v>
      </c>
      <c r="M88" s="16">
        <v>897</v>
      </c>
      <c r="N88" s="16">
        <v>611</v>
      </c>
    </row>
    <row r="89" spans="1:14" ht="12.75">
      <c r="A89" s="11">
        <v>48052</v>
      </c>
      <c r="B89" s="11" t="s">
        <v>286</v>
      </c>
      <c r="C89" s="5">
        <f>(J88/K89)*100</f>
        <v>138.40330350997937</v>
      </c>
      <c r="D89" s="5">
        <f>((K89+J88)/L89)*100</f>
        <v>47.426067907995616</v>
      </c>
      <c r="E89" s="5">
        <f>(J88/L89)*100</f>
        <v>27.5328587075575</v>
      </c>
      <c r="F89" s="5">
        <f t="shared" si="7"/>
        <v>19.89320920043812</v>
      </c>
      <c r="G89" s="5">
        <f t="shared" si="8"/>
        <v>141.22412241224123</v>
      </c>
      <c r="H89" s="5">
        <f>(K89/J88)*100</f>
        <v>72.2526106414719</v>
      </c>
      <c r="I89" s="5">
        <f t="shared" si="9"/>
        <v>70.80943275971957</v>
      </c>
      <c r="J89" s="16">
        <v>6055</v>
      </c>
      <c r="K89" s="16">
        <v>2906</v>
      </c>
      <c r="L89" s="16">
        <v>14608</v>
      </c>
      <c r="M89" s="16">
        <v>1569</v>
      </c>
      <c r="N89" s="16">
        <v>1111</v>
      </c>
    </row>
    <row r="90" spans="1:14" ht="12.75">
      <c r="A90" s="11">
        <v>48017</v>
      </c>
      <c r="B90" s="11" t="s">
        <v>82</v>
      </c>
      <c r="C90" s="5">
        <f>(J88/K90)*100</f>
        <v>9.384478977087126</v>
      </c>
      <c r="D90" s="5">
        <f>((K90+J88)/L90)*100</f>
        <v>20.5895787217596</v>
      </c>
      <c r="E90" s="5">
        <f>(J88/L90)*100</f>
        <v>1.766452338287481</v>
      </c>
      <c r="F90" s="5">
        <f t="shared" si="7"/>
        <v>18.82312638347212</v>
      </c>
      <c r="G90" s="5">
        <f t="shared" si="8"/>
        <v>149.8947636966643</v>
      </c>
      <c r="H90" s="5">
        <f>(K90/J88)*100</f>
        <v>1065.589259075087</v>
      </c>
      <c r="I90" s="5">
        <f t="shared" si="9"/>
        <v>66.71347119394095</v>
      </c>
      <c r="J90" s="16">
        <v>96381</v>
      </c>
      <c r="K90" s="16">
        <v>42858</v>
      </c>
      <c r="L90" s="16">
        <v>227688</v>
      </c>
      <c r="M90" s="16">
        <v>23502</v>
      </c>
      <c r="N90" s="16">
        <v>15679</v>
      </c>
    </row>
    <row r="91" spans="1:14" ht="12.75">
      <c r="A91" s="11">
        <v>48018</v>
      </c>
      <c r="B91" s="11" t="s">
        <v>83</v>
      </c>
      <c r="C91" s="5">
        <f>(J89/K91)*100</f>
        <v>1171.1798839458413</v>
      </c>
      <c r="D91" s="5">
        <f>((K91+J89)/L91)*100</f>
        <v>248.18731117824774</v>
      </c>
      <c r="E91" s="5">
        <f>(J89/L91)*100</f>
        <v>228.6631419939577</v>
      </c>
      <c r="F91" s="5">
        <f t="shared" si="7"/>
        <v>19.52416918429003</v>
      </c>
      <c r="G91" s="5">
        <f t="shared" si="8"/>
        <v>180.41237113402062</v>
      </c>
      <c r="H91" s="5">
        <f>(K91/J89)*100</f>
        <v>8.538398018166804</v>
      </c>
      <c r="I91" s="5">
        <f t="shared" si="9"/>
        <v>55.42857142857143</v>
      </c>
      <c r="J91" s="16">
        <v>1353</v>
      </c>
      <c r="K91" s="16">
        <v>517</v>
      </c>
      <c r="L91" s="16">
        <v>2648</v>
      </c>
      <c r="M91" s="16">
        <v>350</v>
      </c>
      <c r="N91" s="16">
        <v>194</v>
      </c>
    </row>
    <row r="92" spans="1:14" ht="12.75">
      <c r="A92" s="11">
        <v>48019</v>
      </c>
      <c r="B92" s="11" t="s">
        <v>84</v>
      </c>
      <c r="C92" s="5">
        <f>(J90/K92)*100</f>
        <v>3171.4708785784796</v>
      </c>
      <c r="D92" s="5">
        <f>((K92+J90)/L92)*100</f>
        <v>686.9817578772802</v>
      </c>
      <c r="E92" s="5">
        <f>(J90/L92)*100</f>
        <v>665.9825870646766</v>
      </c>
      <c r="F92" s="5">
        <f t="shared" si="7"/>
        <v>20.999170812603648</v>
      </c>
      <c r="G92" s="5">
        <f t="shared" si="8"/>
        <v>126.78088367899008</v>
      </c>
      <c r="H92" s="5">
        <f>(K92/J90)*100</f>
        <v>3.1531110903601336</v>
      </c>
      <c r="I92" s="5">
        <f t="shared" si="9"/>
        <v>78.87624466571836</v>
      </c>
      <c r="J92" s="16">
        <v>5497</v>
      </c>
      <c r="K92" s="16">
        <v>3039</v>
      </c>
      <c r="L92" s="16">
        <v>14472</v>
      </c>
      <c r="M92" s="16">
        <v>1406</v>
      </c>
      <c r="N92" s="16">
        <v>1109</v>
      </c>
    </row>
    <row r="93" spans="1:14" ht="12.75">
      <c r="A93" s="11">
        <v>48020</v>
      </c>
      <c r="B93" s="11" t="s">
        <v>85</v>
      </c>
      <c r="C93" s="5">
        <f>(J91/K93)*100</f>
        <v>236.95271453590192</v>
      </c>
      <c r="D93" s="5">
        <f>((K93+J91)/L93)*100</f>
        <v>63.20630749014454</v>
      </c>
      <c r="E93" s="5">
        <f>(J91/L93)*100</f>
        <v>44.448094612352165</v>
      </c>
      <c r="F93" s="5">
        <f t="shared" si="7"/>
        <v>18.75821287779238</v>
      </c>
      <c r="G93" s="5">
        <f t="shared" si="8"/>
        <v>166.9724770642202</v>
      </c>
      <c r="H93" s="5">
        <f>(K93/J91)*100</f>
        <v>42.20251293422025</v>
      </c>
      <c r="I93" s="5">
        <f t="shared" si="9"/>
        <v>59.89010989010989</v>
      </c>
      <c r="J93" s="16">
        <v>1197</v>
      </c>
      <c r="K93" s="16">
        <v>571</v>
      </c>
      <c r="L93" s="16">
        <v>3044</v>
      </c>
      <c r="M93" s="16">
        <v>364</v>
      </c>
      <c r="N93" s="16">
        <v>218</v>
      </c>
    </row>
    <row r="94" spans="1:14" ht="12.75">
      <c r="A94" s="11">
        <v>48021</v>
      </c>
      <c r="B94" s="11" t="s">
        <v>86</v>
      </c>
      <c r="C94" s="5">
        <f>(J92/K94)*100</f>
        <v>345.94084329767145</v>
      </c>
      <c r="D94" s="5">
        <f>((K94+J92)/L94)*100</f>
        <v>83.23740162105015</v>
      </c>
      <c r="E94" s="5">
        <f>(J92/L94)*100</f>
        <v>64.57183131680958</v>
      </c>
      <c r="F94" s="5">
        <f t="shared" si="7"/>
        <v>18.66557030424057</v>
      </c>
      <c r="G94" s="5">
        <f t="shared" si="8"/>
        <v>133.42465753424656</v>
      </c>
      <c r="H94" s="5">
        <f>(K94/J92)*100</f>
        <v>28.90667636892851</v>
      </c>
      <c r="I94" s="5">
        <f t="shared" si="9"/>
        <v>74.94866529774127</v>
      </c>
      <c r="J94" s="16">
        <v>3454</v>
      </c>
      <c r="K94" s="16">
        <v>1589</v>
      </c>
      <c r="L94" s="16">
        <v>8513</v>
      </c>
      <c r="M94" s="16">
        <v>974</v>
      </c>
      <c r="N94" s="16">
        <v>730</v>
      </c>
    </row>
    <row r="95" spans="1:14" ht="12.75">
      <c r="A95" s="11">
        <v>48022</v>
      </c>
      <c r="B95" s="11" t="s">
        <v>87</v>
      </c>
      <c r="C95" s="5">
        <f>(J93/K95)*100</f>
        <v>71.89189189189189</v>
      </c>
      <c r="D95" s="5">
        <f>((K95+J93)/L95)*100</f>
        <v>32.30612935997291</v>
      </c>
      <c r="E95" s="5">
        <f>(J93/L95)*100</f>
        <v>13.511683034202507</v>
      </c>
      <c r="F95" s="5">
        <f t="shared" si="7"/>
        <v>18.7944463257704</v>
      </c>
      <c r="G95" s="5">
        <f t="shared" si="8"/>
        <v>150</v>
      </c>
      <c r="H95" s="5">
        <f>(K95/J93)*100</f>
        <v>139.09774436090225</v>
      </c>
      <c r="I95" s="5">
        <f t="shared" si="9"/>
        <v>66.66666666666666</v>
      </c>
      <c r="J95" s="16">
        <v>4021</v>
      </c>
      <c r="K95" s="16">
        <v>1665</v>
      </c>
      <c r="L95" s="16">
        <v>8859</v>
      </c>
      <c r="M95" s="16">
        <v>1056</v>
      </c>
      <c r="N95" s="16">
        <v>704</v>
      </c>
    </row>
    <row r="96" spans="1:14" ht="12.75">
      <c r="A96" s="11">
        <v>48024</v>
      </c>
      <c r="B96" s="11" t="s">
        <v>88</v>
      </c>
      <c r="C96" s="5">
        <f>(J94/K96)*100</f>
        <v>133.61702127659575</v>
      </c>
      <c r="D96" s="5">
        <f>((K96+J94)/L96)*100</f>
        <v>48.64277084172372</v>
      </c>
      <c r="E96" s="5">
        <f>(J94/L96)*100</f>
        <v>27.821184051550546</v>
      </c>
      <c r="F96" s="5">
        <f t="shared" si="7"/>
        <v>20.82158679017318</v>
      </c>
      <c r="G96" s="5">
        <f t="shared" si="8"/>
        <v>133.08026030368762</v>
      </c>
      <c r="H96" s="5">
        <f>(K96/J94)*100</f>
        <v>74.84076433121018</v>
      </c>
      <c r="I96" s="5">
        <f t="shared" si="9"/>
        <v>75.14262428687857</v>
      </c>
      <c r="J96" s="16">
        <v>4582</v>
      </c>
      <c r="K96" s="16">
        <v>2585</v>
      </c>
      <c r="L96" s="16">
        <v>12415</v>
      </c>
      <c r="M96" s="16">
        <v>1227</v>
      </c>
      <c r="N96" s="16">
        <v>922</v>
      </c>
    </row>
    <row r="97" spans="1:14" ht="12.75">
      <c r="A97" s="11">
        <v>48025</v>
      </c>
      <c r="B97" s="11" t="s">
        <v>89</v>
      </c>
      <c r="C97" s="5">
        <f>(J95/K97)*100</f>
        <v>1827.7272727272727</v>
      </c>
      <c r="D97" s="5">
        <f>((K97+J95)/L97)*100</f>
        <v>340.36918138041733</v>
      </c>
      <c r="E97" s="5">
        <f>(J95/L97)*100</f>
        <v>322.71268057784914</v>
      </c>
      <c r="F97" s="5">
        <f t="shared" si="7"/>
        <v>17.656500802568218</v>
      </c>
      <c r="G97" s="5">
        <f t="shared" si="8"/>
        <v>154.90196078431373</v>
      </c>
      <c r="H97" s="5">
        <f>(K97/J95)*100</f>
        <v>5.471275802039294</v>
      </c>
      <c r="I97" s="5">
        <f t="shared" si="9"/>
        <v>64.55696202531645</v>
      </c>
      <c r="J97" s="16">
        <v>407</v>
      </c>
      <c r="K97" s="16">
        <v>220</v>
      </c>
      <c r="L97" s="16">
        <v>1246</v>
      </c>
      <c r="M97" s="16">
        <v>158</v>
      </c>
      <c r="N97" s="16">
        <v>102</v>
      </c>
    </row>
    <row r="98" spans="1:14" ht="12.75">
      <c r="A98" s="11">
        <v>48026</v>
      </c>
      <c r="B98" s="11" t="s">
        <v>90</v>
      </c>
      <c r="C98" s="5">
        <f>(J96/K98)*100</f>
        <v>1517.2185430463576</v>
      </c>
      <c r="D98" s="5">
        <f>((K98+J96)/L98)*100</f>
        <v>279.7250859106529</v>
      </c>
      <c r="E98" s="5">
        <f>(J96/L98)*100</f>
        <v>262.42840778923255</v>
      </c>
      <c r="F98" s="5">
        <f t="shared" si="7"/>
        <v>17.29667812142039</v>
      </c>
      <c r="G98" s="5">
        <f t="shared" si="8"/>
        <v>218.86792452830187</v>
      </c>
      <c r="H98" s="5">
        <f>(K98/J96)*100</f>
        <v>6.591008293321693</v>
      </c>
      <c r="I98" s="5">
        <f t="shared" si="9"/>
        <v>45.689655172413794</v>
      </c>
      <c r="J98" s="16">
        <v>981</v>
      </c>
      <c r="K98" s="16">
        <v>302</v>
      </c>
      <c r="L98" s="16">
        <v>1746</v>
      </c>
      <c r="M98" s="16">
        <v>232</v>
      </c>
      <c r="N98" s="16">
        <v>106</v>
      </c>
    </row>
    <row r="99" spans="1:14" ht="12.75">
      <c r="A99" s="11">
        <v>48027</v>
      </c>
      <c r="B99" s="11" t="s">
        <v>91</v>
      </c>
      <c r="C99" s="5">
        <f>(J97/K99)*100</f>
        <v>98.0722891566265</v>
      </c>
      <c r="D99" s="5">
        <f>((K99+J97)/L99)*100</f>
        <v>37.26201269265639</v>
      </c>
      <c r="E99" s="5">
        <f>(J97/L99)*100</f>
        <v>18.449682683590208</v>
      </c>
      <c r="F99" s="5">
        <f t="shared" si="7"/>
        <v>18.812330009066184</v>
      </c>
      <c r="G99" s="5">
        <f t="shared" si="8"/>
        <v>165</v>
      </c>
      <c r="H99" s="5">
        <f>(K99/J97)*100</f>
        <v>101.96560196560196</v>
      </c>
      <c r="I99" s="5">
        <f t="shared" si="9"/>
        <v>60.60606060606061</v>
      </c>
      <c r="J99" s="16">
        <v>934</v>
      </c>
      <c r="K99" s="16">
        <v>415</v>
      </c>
      <c r="L99" s="16">
        <v>2206</v>
      </c>
      <c r="M99" s="16">
        <v>264</v>
      </c>
      <c r="N99" s="16">
        <v>160</v>
      </c>
    </row>
    <row r="100" spans="1:14" ht="12.75">
      <c r="A100" s="11">
        <v>48028</v>
      </c>
      <c r="B100" s="11" t="s">
        <v>92</v>
      </c>
      <c r="C100" s="5">
        <f>(J98/K100)*100</f>
        <v>47.853658536585364</v>
      </c>
      <c r="D100" s="5">
        <f>((K100+J98)/L100)*100</f>
        <v>33.20915963624411</v>
      </c>
      <c r="E100" s="5">
        <f>(J98/L100)*100</f>
        <v>10.748329133340638</v>
      </c>
      <c r="F100" s="5">
        <f t="shared" si="7"/>
        <v>22.460830502903473</v>
      </c>
      <c r="G100" s="5">
        <f t="shared" si="8"/>
        <v>105.6910569105691</v>
      </c>
      <c r="H100" s="5">
        <f>(K100/J98)*100</f>
        <v>208.97043832823647</v>
      </c>
      <c r="I100" s="5">
        <f t="shared" si="9"/>
        <v>94.61538461538461</v>
      </c>
      <c r="J100" s="16">
        <v>3154</v>
      </c>
      <c r="K100" s="16">
        <v>2050</v>
      </c>
      <c r="L100" s="16">
        <v>9127</v>
      </c>
      <c r="M100" s="16">
        <v>780</v>
      </c>
      <c r="N100" s="16">
        <v>738</v>
      </c>
    </row>
    <row r="101" spans="1:14" ht="12.75">
      <c r="A101" s="11">
        <v>48030</v>
      </c>
      <c r="B101" s="11" t="s">
        <v>93</v>
      </c>
      <c r="C101" s="5">
        <f>(J99/K101)*100</f>
        <v>56.062424969988</v>
      </c>
      <c r="D101" s="5">
        <f>((K101+J99)/L101)*100</f>
        <v>30.398690517946918</v>
      </c>
      <c r="E101" s="5">
        <f>(J99/L101)*100</f>
        <v>10.920144978370162</v>
      </c>
      <c r="F101" s="5">
        <f t="shared" si="7"/>
        <v>19.478545539576757</v>
      </c>
      <c r="G101" s="5">
        <f t="shared" si="8"/>
        <v>134.0057636887608</v>
      </c>
      <c r="H101" s="5">
        <f>(K101/J99)*100</f>
        <v>178.372591006424</v>
      </c>
      <c r="I101" s="5">
        <f t="shared" si="9"/>
        <v>74.6236559139785</v>
      </c>
      <c r="J101" s="16">
        <v>3061</v>
      </c>
      <c r="K101" s="16">
        <v>1666</v>
      </c>
      <c r="L101" s="16">
        <v>8553</v>
      </c>
      <c r="M101" s="16">
        <v>930</v>
      </c>
      <c r="N101" s="16">
        <v>694</v>
      </c>
    </row>
    <row r="102" spans="1:14" ht="12.75">
      <c r="A102" s="11">
        <v>48031</v>
      </c>
      <c r="B102" s="11" t="s">
        <v>94</v>
      </c>
      <c r="C102" s="5">
        <f>(J100/K102)*100</f>
        <v>3122.772277227723</v>
      </c>
      <c r="D102" s="5">
        <f>((K102+J100)/L102)*100</f>
        <v>511.7924528301887</v>
      </c>
      <c r="E102" s="5">
        <f>(J100/L102)*100</f>
        <v>495.9119496855346</v>
      </c>
      <c r="F102" s="5">
        <f t="shared" si="7"/>
        <v>15.880503144654087</v>
      </c>
      <c r="G102" s="5">
        <f t="shared" si="8"/>
        <v>229.72972972972974</v>
      </c>
      <c r="H102" s="5">
        <f>(K102/J100)*100</f>
        <v>3.202282815472416</v>
      </c>
      <c r="I102" s="5">
        <f t="shared" si="9"/>
        <v>43.529411764705884</v>
      </c>
      <c r="J102" s="16">
        <v>388</v>
      </c>
      <c r="K102" s="16">
        <v>101</v>
      </c>
      <c r="L102" s="16">
        <v>636</v>
      </c>
      <c r="M102" s="16">
        <v>85</v>
      </c>
      <c r="N102" s="16">
        <v>37</v>
      </c>
    </row>
    <row r="103" spans="1:14" ht="12.75">
      <c r="A103" s="11">
        <v>48032</v>
      </c>
      <c r="B103" s="11" t="s">
        <v>95</v>
      </c>
      <c r="C103" s="5">
        <f>(J101/K103)*100</f>
        <v>318.522372528616</v>
      </c>
      <c r="D103" s="5">
        <f>((K103+J101)/L103)*100</f>
        <v>84.4071353620147</v>
      </c>
      <c r="E103" s="5">
        <f>(J101/L103)*100</f>
        <v>64.2392444910808</v>
      </c>
      <c r="F103" s="5">
        <f t="shared" si="7"/>
        <v>20.167890870933896</v>
      </c>
      <c r="G103" s="5">
        <f t="shared" si="8"/>
        <v>141.25683060109287</v>
      </c>
      <c r="H103" s="5">
        <f>(K103/J101)*100</f>
        <v>31.394968964390724</v>
      </c>
      <c r="I103" s="5">
        <f t="shared" si="9"/>
        <v>70.79303675048357</v>
      </c>
      <c r="J103" s="16">
        <v>1957</v>
      </c>
      <c r="K103" s="16">
        <v>961</v>
      </c>
      <c r="L103" s="16">
        <v>4765</v>
      </c>
      <c r="M103" s="16">
        <v>517</v>
      </c>
      <c r="N103" s="16">
        <v>366</v>
      </c>
    </row>
    <row r="104" spans="1:14" ht="12.75">
      <c r="A104" s="11">
        <v>48033</v>
      </c>
      <c r="B104" s="11" t="s">
        <v>96</v>
      </c>
      <c r="C104" s="5">
        <f>(J102/K104)*100</f>
        <v>15.044590926715781</v>
      </c>
      <c r="D104" s="5">
        <f>((K104+J102)/L104)*100</f>
        <v>24.494344918682405</v>
      </c>
      <c r="E104" s="5">
        <f>(J102/L104)*100</f>
        <v>3.2031701477751175</v>
      </c>
      <c r="F104" s="5">
        <f t="shared" si="7"/>
        <v>21.29117477090729</v>
      </c>
      <c r="G104" s="5">
        <f t="shared" si="8"/>
        <v>154.62653288740245</v>
      </c>
      <c r="H104" s="5">
        <f>(K104/J102)*100</f>
        <v>664.6907216494845</v>
      </c>
      <c r="I104" s="5">
        <f t="shared" si="9"/>
        <v>64.67195385724585</v>
      </c>
      <c r="J104" s="16">
        <v>5788</v>
      </c>
      <c r="K104" s="16">
        <v>2579</v>
      </c>
      <c r="L104" s="16">
        <v>12113</v>
      </c>
      <c r="M104" s="16">
        <v>1387</v>
      </c>
      <c r="N104" s="16">
        <v>897</v>
      </c>
    </row>
    <row r="105" spans="1:14" ht="12.75">
      <c r="A105" s="11">
        <v>48035</v>
      </c>
      <c r="B105" s="11" t="s">
        <v>97</v>
      </c>
      <c r="C105" s="5">
        <f>(J103/K105)*100</f>
        <v>92.26779820839226</v>
      </c>
      <c r="D105" s="5">
        <f>((K105+J103)/L105)*100</f>
        <v>39.50784731641155</v>
      </c>
      <c r="E105" s="5">
        <f>(J103/L105)*100</f>
        <v>18.959503972098428</v>
      </c>
      <c r="F105" s="5">
        <f t="shared" si="7"/>
        <v>20.548343344313118</v>
      </c>
      <c r="G105" s="5">
        <f t="shared" si="8"/>
        <v>138.20078226857888</v>
      </c>
      <c r="H105" s="5">
        <f>(K105/J103)*100</f>
        <v>108.38017373530914</v>
      </c>
      <c r="I105" s="5">
        <f t="shared" si="9"/>
        <v>72.35849056603773</v>
      </c>
      <c r="J105" s="16">
        <v>4175</v>
      </c>
      <c r="K105" s="16">
        <v>2121</v>
      </c>
      <c r="L105" s="16">
        <v>10322</v>
      </c>
      <c r="M105" s="16">
        <v>1060</v>
      </c>
      <c r="N105" s="16">
        <v>767</v>
      </c>
    </row>
    <row r="106" spans="1:14" ht="12.75">
      <c r="A106" s="11">
        <v>48036</v>
      </c>
      <c r="B106" s="11" t="s">
        <v>98</v>
      </c>
      <c r="C106" s="5">
        <f>(J104/K106)*100</f>
        <v>494.70085470085473</v>
      </c>
      <c r="D106" s="5">
        <f>((K106+J104)/L106)*100</f>
        <v>129.88613029680792</v>
      </c>
      <c r="E106" s="5">
        <f>(J104/L106)*100</f>
        <v>108.04554788127683</v>
      </c>
      <c r="F106" s="5">
        <f t="shared" si="7"/>
        <v>21.84058241553108</v>
      </c>
      <c r="G106" s="5">
        <f t="shared" si="8"/>
        <v>124.24242424242425</v>
      </c>
      <c r="H106" s="5">
        <f>(K106/J104)*100</f>
        <v>20.214236351071182</v>
      </c>
      <c r="I106" s="5">
        <f t="shared" si="9"/>
        <v>80.48780487804879</v>
      </c>
      <c r="J106" s="16">
        <v>2101</v>
      </c>
      <c r="K106" s="16">
        <v>1170</v>
      </c>
      <c r="L106" s="16">
        <v>5357</v>
      </c>
      <c r="M106" s="16">
        <v>574</v>
      </c>
      <c r="N106" s="16">
        <v>462</v>
      </c>
    </row>
    <row r="107" spans="1:14" ht="12.75">
      <c r="A107" s="11">
        <v>48037</v>
      </c>
      <c r="B107" s="11" t="s">
        <v>99</v>
      </c>
      <c r="C107" s="5">
        <f>(J105/K107)*100</f>
        <v>494.6682464454977</v>
      </c>
      <c r="D107" s="5">
        <f>((K107+J105)/L107)*100</f>
        <v>111.33540372670807</v>
      </c>
      <c r="E107" s="5">
        <f>(J105/L107)*100</f>
        <v>92.6131322094055</v>
      </c>
      <c r="F107" s="5">
        <f t="shared" si="7"/>
        <v>18.722271517302573</v>
      </c>
      <c r="G107" s="5">
        <f t="shared" si="8"/>
        <v>147.1641791044776</v>
      </c>
      <c r="H107" s="5">
        <f>(K107/J105)*100</f>
        <v>20.21556886227545</v>
      </c>
      <c r="I107" s="5">
        <f t="shared" si="9"/>
        <v>67.95131845841786</v>
      </c>
      <c r="J107" s="16">
        <v>1888</v>
      </c>
      <c r="K107" s="16">
        <v>844</v>
      </c>
      <c r="L107" s="16">
        <v>4508</v>
      </c>
      <c r="M107" s="16">
        <v>493</v>
      </c>
      <c r="N107" s="16">
        <v>335</v>
      </c>
    </row>
    <row r="108" spans="1:14" ht="12.75">
      <c r="A108" s="11">
        <v>48038</v>
      </c>
      <c r="B108" s="11" t="s">
        <v>285</v>
      </c>
      <c r="C108" s="5">
        <f>(J106/K108)*100</f>
        <v>102.18871595330738</v>
      </c>
      <c r="D108" s="5">
        <f>((K108+J106)/L108)*100</f>
        <v>40.667188417139506</v>
      </c>
      <c r="E108" s="5">
        <f>(J106/L108)*100</f>
        <v>20.553707689297593</v>
      </c>
      <c r="F108" s="5">
        <f t="shared" si="7"/>
        <v>20.11348072784191</v>
      </c>
      <c r="G108" s="5">
        <f t="shared" si="8"/>
        <v>143.00947867298578</v>
      </c>
      <c r="H108" s="5">
        <f>(K108/J106)*100</f>
        <v>97.85816277962874</v>
      </c>
      <c r="I108" s="5">
        <f t="shared" si="9"/>
        <v>69.92543496271747</v>
      </c>
      <c r="J108" s="16">
        <v>4549</v>
      </c>
      <c r="K108" s="16">
        <v>2056</v>
      </c>
      <c r="L108" s="16">
        <v>10222</v>
      </c>
      <c r="M108" s="16">
        <v>1207</v>
      </c>
      <c r="N108" s="16">
        <v>844</v>
      </c>
    </row>
    <row r="109" spans="1:14" ht="12.75">
      <c r="A109" s="11">
        <v>48039</v>
      </c>
      <c r="B109" s="11" t="s">
        <v>100</v>
      </c>
      <c r="C109" s="5">
        <f>(J107/K109)*100</f>
        <v>1781.132075471698</v>
      </c>
      <c r="D109" s="5">
        <f>((K109+J107)/L109)*100</f>
        <v>300.30120481927713</v>
      </c>
      <c r="E109" s="5">
        <f>(J107/L109)*100</f>
        <v>284.33734939759034</v>
      </c>
      <c r="F109" s="5">
        <f t="shared" si="7"/>
        <v>15.963855421686745</v>
      </c>
      <c r="G109" s="5">
        <f t="shared" si="8"/>
        <v>200</v>
      </c>
      <c r="H109" s="5">
        <f>(K109/J107)*100</f>
        <v>5.614406779661017</v>
      </c>
      <c r="I109" s="5">
        <f t="shared" si="9"/>
        <v>50</v>
      </c>
      <c r="J109" s="16">
        <v>328</v>
      </c>
      <c r="K109" s="16">
        <v>106</v>
      </c>
      <c r="L109" s="16">
        <v>664</v>
      </c>
      <c r="M109" s="16">
        <v>76</v>
      </c>
      <c r="N109" s="16">
        <v>38</v>
      </c>
    </row>
    <row r="110" spans="1:14" ht="12.75">
      <c r="A110" s="11">
        <v>48041</v>
      </c>
      <c r="B110" s="11" t="s">
        <v>101</v>
      </c>
      <c r="C110" s="5">
        <f>(J108/K110)*100</f>
        <v>73.21744728794464</v>
      </c>
      <c r="D110" s="5">
        <f>((K110+J108)/L110)*100</f>
        <v>35.16189107067011</v>
      </c>
      <c r="E110" s="5">
        <f>(J108/L110)*100</f>
        <v>14.862613127715882</v>
      </c>
      <c r="F110" s="5">
        <f t="shared" si="7"/>
        <v>20.299277942954227</v>
      </c>
      <c r="G110" s="5">
        <f t="shared" si="8"/>
        <v>123.03600654664484</v>
      </c>
      <c r="H110" s="5">
        <f>(K110/J108)*100</f>
        <v>136.57946801494833</v>
      </c>
      <c r="I110" s="5">
        <f t="shared" si="9"/>
        <v>81.27702028599934</v>
      </c>
      <c r="J110" s="16">
        <v>14223</v>
      </c>
      <c r="K110" s="16">
        <v>6213</v>
      </c>
      <c r="L110" s="16">
        <v>30607</v>
      </c>
      <c r="M110" s="16">
        <v>3007</v>
      </c>
      <c r="N110" s="16">
        <v>2444</v>
      </c>
    </row>
    <row r="111" spans="1:14" ht="12.75">
      <c r="A111" s="11">
        <v>48053</v>
      </c>
      <c r="B111" s="11" t="s">
        <v>287</v>
      </c>
      <c r="C111" s="5">
        <f>(J109/K111)*100</f>
        <v>20.825396825396826</v>
      </c>
      <c r="D111" s="5">
        <f>((K110+J108)/L110)*100</f>
        <v>35.16189107067011</v>
      </c>
      <c r="E111" s="5">
        <f>(J109/L111)*100</f>
        <v>4.207285787583376</v>
      </c>
      <c r="F111" s="5">
        <f t="shared" si="7"/>
        <v>20.202668034889687</v>
      </c>
      <c r="G111" s="5">
        <f t="shared" si="8"/>
        <v>145.14480408858603</v>
      </c>
      <c r="H111" s="5">
        <f>(K111/J109)*100</f>
        <v>480.1829268292683</v>
      </c>
      <c r="I111" s="5">
        <f t="shared" si="9"/>
        <v>68.89671361502347</v>
      </c>
      <c r="J111" s="16">
        <v>2826</v>
      </c>
      <c r="K111" s="16">
        <v>1575</v>
      </c>
      <c r="L111" s="16">
        <v>7796</v>
      </c>
      <c r="M111" s="16">
        <v>852</v>
      </c>
      <c r="N111" s="16">
        <v>587</v>
      </c>
    </row>
    <row r="112" spans="1:14" ht="12.75">
      <c r="A112" s="11">
        <v>48043</v>
      </c>
      <c r="B112" s="11" t="s">
        <v>102</v>
      </c>
      <c r="C112" s="5">
        <f>(J109/K112)*100</f>
        <v>5.23961661341853</v>
      </c>
      <c r="D112" s="5">
        <f>((K112+J109)/L112)*100</f>
        <v>22.265783425713124</v>
      </c>
      <c r="E112" s="5">
        <f>(J109/L112)*100</f>
        <v>1.108557523320265</v>
      </c>
      <c r="F112" s="5">
        <f t="shared" si="7"/>
        <v>21.157225902392863</v>
      </c>
      <c r="G112" s="5">
        <f t="shared" si="8"/>
        <v>139.06794425087108</v>
      </c>
      <c r="H112" s="5">
        <f>(K112/J109)*100</f>
        <v>1908.5365853658536</v>
      </c>
      <c r="I112" s="5">
        <f t="shared" si="9"/>
        <v>71.90729721265268</v>
      </c>
      <c r="J112" s="16">
        <v>13116</v>
      </c>
      <c r="K112" s="16">
        <v>6260</v>
      </c>
      <c r="L112" s="16">
        <v>29588</v>
      </c>
      <c r="M112" s="16">
        <v>3193</v>
      </c>
      <c r="N112" s="16">
        <v>2296</v>
      </c>
    </row>
    <row r="113" spans="1:14" ht="12.75">
      <c r="A113" s="11">
        <v>48044</v>
      </c>
      <c r="B113" s="11" t="s">
        <v>103</v>
      </c>
      <c r="C113" s="5">
        <f>(J110/K113)*100</f>
        <v>527.5593471810089</v>
      </c>
      <c r="D113" s="5">
        <f>((K113+J110)/L113)*100</f>
        <v>141.91410837107867</v>
      </c>
      <c r="E113" s="5">
        <f>(J110/L113)*100</f>
        <v>119.3004529441369</v>
      </c>
      <c r="F113" s="5">
        <f t="shared" si="7"/>
        <v>22.61365542694179</v>
      </c>
      <c r="G113" s="5">
        <f t="shared" si="8"/>
        <v>105.15995872033024</v>
      </c>
      <c r="H113" s="5">
        <f>(K113/J110)*100</f>
        <v>18.95521338676791</v>
      </c>
      <c r="I113" s="5">
        <f t="shared" si="9"/>
        <v>95.09322865554465</v>
      </c>
      <c r="J113" s="16">
        <v>3951</v>
      </c>
      <c r="K113" s="16">
        <v>2696</v>
      </c>
      <c r="L113" s="16">
        <v>11922</v>
      </c>
      <c r="M113" s="16">
        <v>1019</v>
      </c>
      <c r="N113" s="16">
        <v>969</v>
      </c>
    </row>
    <row r="114" spans="1:14" ht="12.75">
      <c r="A114" s="11">
        <v>48046</v>
      </c>
      <c r="B114" s="11" t="s">
        <v>104</v>
      </c>
      <c r="C114" s="5">
        <f>(J111/K114)*100</f>
        <v>476.5598650927488</v>
      </c>
      <c r="D114" s="5">
        <f>((K114+J111)/L114)*100</f>
        <v>104.49266503667482</v>
      </c>
      <c r="E114" s="5">
        <f>(J111/L114)*100</f>
        <v>86.36919315403424</v>
      </c>
      <c r="F114" s="5">
        <f t="shared" si="7"/>
        <v>18.123471882640587</v>
      </c>
      <c r="G114" s="5">
        <f t="shared" si="8"/>
        <v>160.92436974789916</v>
      </c>
      <c r="H114" s="5">
        <f>(K114/J111)*100</f>
        <v>20.983722576079263</v>
      </c>
      <c r="I114" s="5">
        <f t="shared" si="9"/>
        <v>62.14099216710183</v>
      </c>
      <c r="J114" s="16">
        <v>1382</v>
      </c>
      <c r="K114" s="16">
        <v>593</v>
      </c>
      <c r="L114" s="16">
        <v>3272</v>
      </c>
      <c r="M114" s="16">
        <v>383</v>
      </c>
      <c r="N114" s="16">
        <v>238</v>
      </c>
    </row>
    <row r="115" spans="1:14" ht="12.75">
      <c r="A115" s="11">
        <v>48049</v>
      </c>
      <c r="B115" s="11" t="s">
        <v>105</v>
      </c>
      <c r="C115" s="5">
        <f>(J112/K115)*100</f>
        <v>1297.3293768545996</v>
      </c>
      <c r="D115" s="5">
        <f>((K115+J112)/L115)*100</f>
        <v>277.54420432220036</v>
      </c>
      <c r="E115" s="5">
        <f>(J112/L115)*100</f>
        <v>257.68172888015715</v>
      </c>
      <c r="F115" s="5">
        <f t="shared" si="7"/>
        <v>19.862475442043223</v>
      </c>
      <c r="G115" s="5">
        <f t="shared" si="8"/>
        <v>150.78125</v>
      </c>
      <c r="H115" s="5">
        <f>(K115/J112)*100</f>
        <v>7.708142726440988</v>
      </c>
      <c r="I115" s="5">
        <f t="shared" si="9"/>
        <v>66.32124352331607</v>
      </c>
      <c r="J115" s="16">
        <v>1950</v>
      </c>
      <c r="K115" s="16">
        <v>1011</v>
      </c>
      <c r="L115" s="16">
        <v>5090</v>
      </c>
      <c r="M115" s="16">
        <v>579</v>
      </c>
      <c r="N115" s="16">
        <v>384</v>
      </c>
    </row>
    <row r="116" spans="1:14" ht="12.75">
      <c r="A116" s="11">
        <v>48050</v>
      </c>
      <c r="B116" s="11" t="s">
        <v>106</v>
      </c>
      <c r="C116" s="5">
        <f>(J113/K116)*100</f>
        <v>219.37812326485283</v>
      </c>
      <c r="D116" s="5">
        <f>((K116+J113)/L116)*100</f>
        <v>63.084009651239306</v>
      </c>
      <c r="E116" s="5">
        <f>(J113/L116)*100</f>
        <v>43.33187102434744</v>
      </c>
      <c r="F116" s="5">
        <f t="shared" si="7"/>
        <v>19.752138626891863</v>
      </c>
      <c r="G116" s="5">
        <f t="shared" si="8"/>
        <v>129.79310344827587</v>
      </c>
      <c r="H116" s="5">
        <f>(K116/J113)*100</f>
        <v>45.583396608453555</v>
      </c>
      <c r="I116" s="5">
        <f t="shared" si="9"/>
        <v>77.04569606801275</v>
      </c>
      <c r="J116" s="16">
        <v>3711</v>
      </c>
      <c r="K116" s="16">
        <v>1801</v>
      </c>
      <c r="L116" s="16">
        <v>9118</v>
      </c>
      <c r="M116" s="16">
        <v>941</v>
      </c>
      <c r="N116" s="16">
        <v>725</v>
      </c>
    </row>
    <row r="117" spans="1:14" ht="12.75">
      <c r="A117" s="11">
        <v>49001</v>
      </c>
      <c r="B117" s="11" t="s">
        <v>107</v>
      </c>
      <c r="C117" s="5">
        <f>(J117/K117)*100</f>
        <v>244.87534626038783</v>
      </c>
      <c r="D117" s="5">
        <f>((K117+J117)/L117)*100</f>
        <v>63.16590563165906</v>
      </c>
      <c r="E117" s="5">
        <f>(J117/L117)*100</f>
        <v>44.85032978183663</v>
      </c>
      <c r="F117" s="5">
        <f t="shared" si="7"/>
        <v>18.315575849822423</v>
      </c>
      <c r="G117" s="5">
        <f t="shared" si="8"/>
        <v>169.7674418604651</v>
      </c>
      <c r="H117" s="5">
        <f>(K117/J117)*100</f>
        <v>40.83710407239819</v>
      </c>
      <c r="I117" s="5">
        <f t="shared" si="9"/>
        <v>58.9041095890411</v>
      </c>
      <c r="J117" s="16">
        <v>884</v>
      </c>
      <c r="K117" s="16">
        <v>361</v>
      </c>
      <c r="L117" s="16">
        <v>1971</v>
      </c>
      <c r="M117" s="16">
        <v>219</v>
      </c>
      <c r="N117" s="16">
        <v>129</v>
      </c>
    </row>
    <row r="118" spans="1:14" ht="12.75">
      <c r="A118" s="11">
        <v>49002</v>
      </c>
      <c r="B118" s="11" t="s">
        <v>108</v>
      </c>
      <c r="C118" s="5">
        <f>(J118/K118)*100</f>
        <v>259.288256227758</v>
      </c>
      <c r="D118" s="5">
        <f>((K118+J118)/L118)*100</f>
        <v>65.18595041322314</v>
      </c>
      <c r="E118" s="5">
        <f>(J118/L118)*100</f>
        <v>47.04287190082644</v>
      </c>
      <c r="F118" s="5">
        <f t="shared" si="7"/>
        <v>18.14307851239669</v>
      </c>
      <c r="G118" s="5">
        <f t="shared" si="8"/>
        <v>168.64244741873804</v>
      </c>
      <c r="H118" s="5">
        <f>(K118/J118)*100</f>
        <v>38.56711501509745</v>
      </c>
      <c r="I118" s="5">
        <f t="shared" si="9"/>
        <v>59.29705215419501</v>
      </c>
      <c r="J118" s="16">
        <v>3643</v>
      </c>
      <c r="K118" s="16">
        <v>1405</v>
      </c>
      <c r="L118" s="16">
        <v>7744</v>
      </c>
      <c r="M118" s="16">
        <v>882</v>
      </c>
      <c r="N118" s="16">
        <v>523</v>
      </c>
    </row>
    <row r="119" spans="1:14" ht="12.75">
      <c r="A119" s="11">
        <v>49003</v>
      </c>
      <c r="B119" s="11" t="s">
        <v>109</v>
      </c>
      <c r="C119" s="5">
        <f>(J119/K119)*100</f>
        <v>206.90265486725664</v>
      </c>
      <c r="D119" s="5">
        <f>((K119+J119)/L119)*100</f>
        <v>58.640514034494416</v>
      </c>
      <c r="E119" s="5">
        <f>(J119/L119)*100</f>
        <v>39.53331078796077</v>
      </c>
      <c r="F119" s="5">
        <f t="shared" si="7"/>
        <v>19.10720324653365</v>
      </c>
      <c r="G119" s="5">
        <f t="shared" si="8"/>
        <v>148.5981308411215</v>
      </c>
      <c r="H119" s="5">
        <f>(K119/J119)*100</f>
        <v>48.33190761334474</v>
      </c>
      <c r="I119" s="5">
        <f t="shared" si="9"/>
        <v>67.29559748427673</v>
      </c>
      <c r="J119" s="16">
        <v>1169</v>
      </c>
      <c r="K119" s="16">
        <v>565</v>
      </c>
      <c r="L119" s="16">
        <v>2957</v>
      </c>
      <c r="M119" s="16">
        <v>318</v>
      </c>
      <c r="N119" s="16">
        <v>214</v>
      </c>
    </row>
    <row r="120" spans="1:14" ht="12.75">
      <c r="A120" s="11">
        <v>49004</v>
      </c>
      <c r="B120" s="11" t="s">
        <v>110</v>
      </c>
      <c r="C120" s="5">
        <f>(J120/K120)*100</f>
        <v>218.8841201716738</v>
      </c>
      <c r="D120" s="5">
        <f>((K120+J120)/L120)*100</f>
        <v>58.68878357030016</v>
      </c>
      <c r="E120" s="5">
        <f>(J120/L120)*100</f>
        <v>40.28436018957346</v>
      </c>
      <c r="F120" s="5">
        <f t="shared" si="7"/>
        <v>18.404423380726698</v>
      </c>
      <c r="G120" s="5">
        <f t="shared" si="8"/>
        <v>176.1290322580645</v>
      </c>
      <c r="H120" s="5">
        <f>(K120/J120)*100</f>
        <v>45.68627450980392</v>
      </c>
      <c r="I120" s="5">
        <f t="shared" si="9"/>
        <v>56.776556776556774</v>
      </c>
      <c r="J120" s="16">
        <v>1020</v>
      </c>
      <c r="K120" s="16">
        <v>466</v>
      </c>
      <c r="L120" s="16">
        <v>2532</v>
      </c>
      <c r="M120" s="16">
        <v>273</v>
      </c>
      <c r="N120" s="16">
        <v>155</v>
      </c>
    </row>
    <row r="121" spans="1:14" ht="12.75">
      <c r="A121" s="11">
        <v>49005</v>
      </c>
      <c r="B121" s="11" t="s">
        <v>111</v>
      </c>
      <c r="C121" s="5">
        <f>(J121/K121)*100</f>
        <v>421.42857142857144</v>
      </c>
      <c r="D121" s="5">
        <f>((K121+J121)/L121)*100</f>
        <v>59.591836734693885</v>
      </c>
      <c r="E121" s="5">
        <f>(J121/L121)*100</f>
        <v>48.16326530612245</v>
      </c>
      <c r="F121" s="5">
        <f t="shared" si="7"/>
        <v>11.428571428571429</v>
      </c>
      <c r="G121" s="5">
        <f t="shared" si="8"/>
        <v>355.55555555555554</v>
      </c>
      <c r="H121" s="5">
        <f>(K121/J121)*100</f>
        <v>23.728813559322035</v>
      </c>
      <c r="I121" s="5">
        <f t="shared" si="9"/>
        <v>28.125</v>
      </c>
      <c r="J121" s="16">
        <v>118</v>
      </c>
      <c r="K121" s="16">
        <v>28</v>
      </c>
      <c r="L121" s="16">
        <v>245</v>
      </c>
      <c r="M121" s="16">
        <v>32</v>
      </c>
      <c r="N121" s="16">
        <v>9</v>
      </c>
    </row>
    <row r="122" spans="1:14" ht="12.75">
      <c r="A122" s="11">
        <v>49006</v>
      </c>
      <c r="B122" s="11" t="s">
        <v>112</v>
      </c>
      <c r="C122" s="5">
        <f>(J122/K122)*100</f>
        <v>223.0769230769231</v>
      </c>
      <c r="D122" s="5">
        <f>((K122+J122)/L122)*100</f>
        <v>64.47023586671659</v>
      </c>
      <c r="E122" s="5">
        <f>(J122/L122)*100</f>
        <v>44.51516286035193</v>
      </c>
      <c r="F122" s="5">
        <f t="shared" si="7"/>
        <v>19.955073006364657</v>
      </c>
      <c r="G122" s="5">
        <f t="shared" si="8"/>
        <v>168.69565217391306</v>
      </c>
      <c r="H122" s="5">
        <f>(K122/J122)*100</f>
        <v>44.827586206896555</v>
      </c>
      <c r="I122" s="5">
        <f t="shared" si="9"/>
        <v>59.27835051546392</v>
      </c>
      <c r="J122" s="16">
        <v>2378</v>
      </c>
      <c r="K122" s="16">
        <v>1066</v>
      </c>
      <c r="L122" s="16">
        <v>5342</v>
      </c>
      <c r="M122" s="16">
        <v>582</v>
      </c>
      <c r="N122" s="16">
        <v>345</v>
      </c>
    </row>
    <row r="123" spans="1:14" ht="12.75">
      <c r="A123" s="11">
        <v>49007</v>
      </c>
      <c r="B123" s="11" t="s">
        <v>113</v>
      </c>
      <c r="C123" s="5">
        <f>(J123/K123)*100</f>
        <v>223.40298507462686</v>
      </c>
      <c r="D123" s="5">
        <f>((K123+J123)/L123)*100</f>
        <v>63.51272130378708</v>
      </c>
      <c r="E123" s="5">
        <f>(J123/L123)*100</f>
        <v>43.87384218548482</v>
      </c>
      <c r="F123" s="5">
        <f t="shared" si="7"/>
        <v>19.638879118302263</v>
      </c>
      <c r="G123" s="5">
        <f t="shared" si="8"/>
        <v>159.22165820642977</v>
      </c>
      <c r="H123" s="5">
        <f>(K123/J123)*100</f>
        <v>44.762159273115984</v>
      </c>
      <c r="I123" s="5">
        <f t="shared" si="9"/>
        <v>62.80552603613177</v>
      </c>
      <c r="J123" s="16">
        <v>7484</v>
      </c>
      <c r="K123" s="16">
        <v>3350</v>
      </c>
      <c r="L123" s="16">
        <v>17058</v>
      </c>
      <c r="M123" s="16">
        <v>1882</v>
      </c>
      <c r="N123" s="16">
        <v>1182</v>
      </c>
    </row>
    <row r="124" spans="1:14" ht="12.75">
      <c r="A124" s="11">
        <v>49008</v>
      </c>
      <c r="B124" s="11" t="s">
        <v>114</v>
      </c>
      <c r="C124" s="5">
        <f>(J124/K124)*100</f>
        <v>188.94518654997697</v>
      </c>
      <c r="D124" s="5">
        <f>((K124+J124)/L124)*100</f>
        <v>61.17016089712335</v>
      </c>
      <c r="E124" s="5">
        <f>(J124/L124)*100</f>
        <v>40</v>
      </c>
      <c r="F124" s="5">
        <f t="shared" si="7"/>
        <v>21.170160897123356</v>
      </c>
      <c r="G124" s="5">
        <f t="shared" si="8"/>
        <v>152.58152173913044</v>
      </c>
      <c r="H124" s="5">
        <f>(K124/J124)*100</f>
        <v>52.92540224280838</v>
      </c>
      <c r="I124" s="5">
        <f t="shared" si="9"/>
        <v>65.5387355298308</v>
      </c>
      <c r="J124" s="16">
        <v>4102</v>
      </c>
      <c r="K124" s="16">
        <v>2171</v>
      </c>
      <c r="L124" s="16">
        <v>10255</v>
      </c>
      <c r="M124" s="16">
        <v>1123</v>
      </c>
      <c r="N124" s="16">
        <v>736</v>
      </c>
    </row>
    <row r="125" spans="1:14" ht="12.75">
      <c r="A125" s="11">
        <v>49009</v>
      </c>
      <c r="B125" s="11" t="s">
        <v>115</v>
      </c>
      <c r="C125" s="5">
        <f>(J125/K125)*100</f>
        <v>223.0172736509974</v>
      </c>
      <c r="D125" s="5">
        <f>((K125+J125)/L125)*100</f>
        <v>62.516560404073864</v>
      </c>
      <c r="E125" s="5">
        <f>(J125/L125)*100</f>
        <v>43.1626231680053</v>
      </c>
      <c r="F125" s="5">
        <f t="shared" si="7"/>
        <v>19.35393723606856</v>
      </c>
      <c r="G125" s="5">
        <f t="shared" si="8"/>
        <v>152.52186588921285</v>
      </c>
      <c r="H125" s="5">
        <f>(K125/J125)*100</f>
        <v>44.839576039518484</v>
      </c>
      <c r="I125" s="5">
        <f t="shared" si="9"/>
        <v>65.56436968364714</v>
      </c>
      <c r="J125" s="16">
        <v>41702</v>
      </c>
      <c r="K125" s="16">
        <v>18699</v>
      </c>
      <c r="L125" s="16">
        <v>96616</v>
      </c>
      <c r="M125" s="16">
        <v>10463</v>
      </c>
      <c r="N125" s="16">
        <v>6860</v>
      </c>
    </row>
    <row r="126" spans="1:14" ht="12.75">
      <c r="A126" s="11">
        <v>49010</v>
      </c>
      <c r="B126" s="11" t="s">
        <v>116</v>
      </c>
      <c r="C126" s="5">
        <f>(J126/K126)*100</f>
        <v>367.97752808988764</v>
      </c>
      <c r="D126" s="5">
        <f>((K126+J126)/L126)*100</f>
        <v>64.8249027237354</v>
      </c>
      <c r="E126" s="5">
        <f>(J126/L126)*100</f>
        <v>50.97276264591439</v>
      </c>
      <c r="F126" s="5">
        <f t="shared" si="7"/>
        <v>13.852140077821012</v>
      </c>
      <c r="G126" s="5">
        <f t="shared" si="8"/>
        <v>203.7974683544304</v>
      </c>
      <c r="H126" s="5">
        <f>(K126/J126)*100</f>
        <v>27.175572519083968</v>
      </c>
      <c r="I126" s="5">
        <f t="shared" si="9"/>
        <v>49.06832298136646</v>
      </c>
      <c r="J126" s="16">
        <v>655</v>
      </c>
      <c r="K126" s="16">
        <v>178</v>
      </c>
      <c r="L126" s="16">
        <v>1285</v>
      </c>
      <c r="M126" s="16">
        <v>161</v>
      </c>
      <c r="N126" s="16">
        <v>79</v>
      </c>
    </row>
    <row r="127" spans="1:14" ht="12.75">
      <c r="A127" s="11">
        <v>49011</v>
      </c>
      <c r="B127" s="11" t="s">
        <v>117</v>
      </c>
      <c r="C127" s="5">
        <f>(J127/K127)*100</f>
        <v>322.6744186046512</v>
      </c>
      <c r="D127" s="5">
        <f>((K127+J127)/L127)*100</f>
        <v>60.93880972338642</v>
      </c>
      <c r="E127" s="5">
        <f>(J127/L127)*100</f>
        <v>46.52137468566639</v>
      </c>
      <c r="F127" s="5">
        <f t="shared" si="7"/>
        <v>14.417435037720033</v>
      </c>
      <c r="G127" s="5">
        <f t="shared" si="8"/>
        <v>175.58139534883722</v>
      </c>
      <c r="H127" s="5">
        <f>(K127/J127)*100</f>
        <v>30.99099099099099</v>
      </c>
      <c r="I127" s="5">
        <f t="shared" si="9"/>
        <v>56.95364238410596</v>
      </c>
      <c r="J127" s="16">
        <v>555</v>
      </c>
      <c r="K127" s="16">
        <v>172</v>
      </c>
      <c r="L127" s="16">
        <v>1193</v>
      </c>
      <c r="M127" s="16">
        <v>151</v>
      </c>
      <c r="N127" s="16">
        <v>86</v>
      </c>
    </row>
    <row r="128" spans="1:14" ht="12.75">
      <c r="A128" s="11">
        <v>49012</v>
      </c>
      <c r="B128" s="11" t="s">
        <v>118</v>
      </c>
      <c r="C128" s="5">
        <f>(J128/K128)*100</f>
        <v>292.5355794365379</v>
      </c>
      <c r="D128" s="5">
        <f>((K128+J128)/L128)*100</f>
        <v>68.72616323417239</v>
      </c>
      <c r="E128" s="5">
        <f>(J128/L128)*100</f>
        <v>51.21789982201882</v>
      </c>
      <c r="F128" s="5">
        <f t="shared" si="7"/>
        <v>17.50826341215357</v>
      </c>
      <c r="G128" s="5">
        <f t="shared" si="8"/>
        <v>161.04895104895104</v>
      </c>
      <c r="H128" s="5">
        <f>(K128/J128)*100</f>
        <v>34.183876092136614</v>
      </c>
      <c r="I128" s="5">
        <f t="shared" si="9"/>
        <v>62.09292227529309</v>
      </c>
      <c r="J128" s="16">
        <v>10072</v>
      </c>
      <c r="K128" s="16">
        <v>3443</v>
      </c>
      <c r="L128" s="16">
        <v>19665</v>
      </c>
      <c r="M128" s="16">
        <v>2303</v>
      </c>
      <c r="N128" s="16">
        <v>1430</v>
      </c>
    </row>
    <row r="129" spans="1:14" ht="12.75">
      <c r="A129" s="11">
        <v>49013</v>
      </c>
      <c r="B129" s="11" t="s">
        <v>119</v>
      </c>
      <c r="C129" s="5">
        <f>(J129/K129)*100</f>
        <v>196.4102564102564</v>
      </c>
      <c r="D129" s="5">
        <f>((K129+J129)/L129)*100</f>
        <v>46.27702161729383</v>
      </c>
      <c r="E129" s="5">
        <f>(J129/L129)*100</f>
        <v>30.66453162530024</v>
      </c>
      <c r="F129" s="5">
        <f t="shared" si="7"/>
        <v>15.612489991993595</v>
      </c>
      <c r="G129" s="5">
        <f t="shared" si="8"/>
        <v>161.43790849673204</v>
      </c>
      <c r="H129" s="5">
        <f>(K129/J129)*100</f>
        <v>50.91383812010444</v>
      </c>
      <c r="I129" s="5">
        <f t="shared" si="9"/>
        <v>61.943319838056674</v>
      </c>
      <c r="J129" s="16">
        <v>766</v>
      </c>
      <c r="K129" s="16">
        <v>390</v>
      </c>
      <c r="L129" s="16">
        <v>2498</v>
      </c>
      <c r="M129" s="16">
        <v>247</v>
      </c>
      <c r="N129" s="16">
        <v>153</v>
      </c>
    </row>
    <row r="130" spans="1:14" ht="12.75">
      <c r="A130" s="11">
        <v>49014</v>
      </c>
      <c r="B130" s="11" t="s">
        <v>120</v>
      </c>
      <c r="C130" s="5">
        <f>(J130/K130)*100</f>
        <v>213.59712230215825</v>
      </c>
      <c r="D130" s="5">
        <f>((K130+J130)/L130)*100</f>
        <v>57.78867824473022</v>
      </c>
      <c r="E130" s="5">
        <f>(J130/L130)*100</f>
        <v>39.36099695081533</v>
      </c>
      <c r="F130" s="5">
        <f t="shared" si="7"/>
        <v>18.427681293914887</v>
      </c>
      <c r="G130" s="5">
        <f t="shared" si="8"/>
        <v>154.33526011560696</v>
      </c>
      <c r="H130" s="5">
        <f>(K130/J130)*100</f>
        <v>46.81711013809363</v>
      </c>
      <c r="I130" s="5">
        <f t="shared" si="9"/>
        <v>64.7940074906367</v>
      </c>
      <c r="J130" s="16">
        <v>2969</v>
      </c>
      <c r="K130" s="16">
        <v>1390</v>
      </c>
      <c r="L130" s="16">
        <v>7543</v>
      </c>
      <c r="M130" s="16">
        <v>801</v>
      </c>
      <c r="N130" s="16">
        <v>519</v>
      </c>
    </row>
    <row r="131" spans="1:14" ht="12.75">
      <c r="A131" s="11">
        <v>49017</v>
      </c>
      <c r="B131" s="11" t="s">
        <v>121</v>
      </c>
      <c r="C131" s="5">
        <f>(J131/K131)*100</f>
        <v>294.8917268184342</v>
      </c>
      <c r="D131" s="5">
        <f>((K131+J131)/L131)*100</f>
        <v>69.37182988685134</v>
      </c>
      <c r="E131" s="5">
        <f>(J131/L131)*100</f>
        <v>51.80452594615684</v>
      </c>
      <c r="F131" s="5">
        <f t="shared" si="7"/>
        <v>17.567303940694497</v>
      </c>
      <c r="G131" s="5">
        <f t="shared" si="8"/>
        <v>182.9787234042553</v>
      </c>
      <c r="H131" s="5">
        <f>(K131/J131)*100</f>
        <v>33.910751270947095</v>
      </c>
      <c r="I131" s="5">
        <f t="shared" si="9"/>
        <v>54.65116279069767</v>
      </c>
      <c r="J131" s="16">
        <v>5311</v>
      </c>
      <c r="K131" s="16">
        <v>1801</v>
      </c>
      <c r="L131" s="16">
        <v>10252</v>
      </c>
      <c r="M131" s="16">
        <v>1204</v>
      </c>
      <c r="N131" s="16">
        <v>658</v>
      </c>
    </row>
    <row r="132" spans="1:14" ht="12.75">
      <c r="A132" s="11">
        <v>49018</v>
      </c>
      <c r="B132" s="11" t="s">
        <v>122</v>
      </c>
      <c r="C132" s="5">
        <f>(J132/K132)*100</f>
        <v>242.80193236714976</v>
      </c>
      <c r="D132" s="5">
        <f>((K132+J132)/L132)*100</f>
        <v>64.5854191317011</v>
      </c>
      <c r="E132" s="5">
        <f>(J132/L132)*100</f>
        <v>45.74497132975334</v>
      </c>
      <c r="F132" s="5">
        <f aca="true" t="shared" si="10" ref="F132:F196">(K132/L132)*100</f>
        <v>18.840447801947757</v>
      </c>
      <c r="G132" s="5">
        <f aca="true" t="shared" si="11" ref="G132:G196">(M132/N132)*100</f>
        <v>177.5106082036775</v>
      </c>
      <c r="H132" s="5">
        <f>(K132/J132)*100</f>
        <v>41.1858336649423</v>
      </c>
      <c r="I132" s="5">
        <f aca="true" t="shared" si="12" ref="I132:I196">(N132/M132)*100</f>
        <v>56.33466135458167</v>
      </c>
      <c r="J132" s="16">
        <v>5026</v>
      </c>
      <c r="K132" s="16">
        <v>2070</v>
      </c>
      <c r="L132" s="16">
        <v>10987</v>
      </c>
      <c r="M132" s="16">
        <v>1255</v>
      </c>
      <c r="N132" s="16">
        <v>707</v>
      </c>
    </row>
    <row r="133" spans="1:14" ht="12.75">
      <c r="A133" s="11">
        <v>49019</v>
      </c>
      <c r="B133" s="11" t="s">
        <v>123</v>
      </c>
      <c r="C133" s="5">
        <f>(J133/K133)*100</f>
        <v>277.84090909090907</v>
      </c>
      <c r="D133" s="5">
        <f>((K133+J133)/L133)*100</f>
        <v>65.32416502946955</v>
      </c>
      <c r="E133" s="5">
        <f>(J133/L133)*100</f>
        <v>48.03536345776032</v>
      </c>
      <c r="F133" s="5">
        <f t="shared" si="10"/>
        <v>17.288801571709232</v>
      </c>
      <c r="G133" s="5">
        <f t="shared" si="11"/>
        <v>165.95744680851064</v>
      </c>
      <c r="H133" s="5">
        <f>(K133/J133)*100</f>
        <v>35.991820040899796</v>
      </c>
      <c r="I133" s="5">
        <f t="shared" si="12"/>
        <v>60.256410256410255</v>
      </c>
      <c r="J133" s="16">
        <v>978</v>
      </c>
      <c r="K133" s="16">
        <v>352</v>
      </c>
      <c r="L133" s="16">
        <v>2036</v>
      </c>
      <c r="M133" s="16">
        <v>234</v>
      </c>
      <c r="N133" s="16">
        <v>141</v>
      </c>
    </row>
    <row r="134" spans="1:14" ht="12.75">
      <c r="A134" s="11">
        <v>49020</v>
      </c>
      <c r="B134" s="11" t="s">
        <v>124</v>
      </c>
      <c r="C134" s="5">
        <f>(J134/K134)*100</f>
        <v>295</v>
      </c>
      <c r="D134" s="5">
        <f>((K134+J134)/L134)*100</f>
        <v>68.2341650671785</v>
      </c>
      <c r="E134" s="5">
        <f>(J134/L134)*100</f>
        <v>50.95969289827256</v>
      </c>
      <c r="F134" s="5">
        <f t="shared" si="10"/>
        <v>17.274472168905948</v>
      </c>
      <c r="G134" s="5">
        <f t="shared" si="11"/>
        <v>170.1492537313433</v>
      </c>
      <c r="H134" s="5">
        <f>(K134/J134)*100</f>
        <v>33.89830508474576</v>
      </c>
      <c r="I134" s="5">
        <f t="shared" si="12"/>
        <v>58.77192982456141</v>
      </c>
      <c r="J134" s="16">
        <v>531</v>
      </c>
      <c r="K134" s="16">
        <v>180</v>
      </c>
      <c r="L134" s="16">
        <v>1042</v>
      </c>
      <c r="M134" s="16">
        <v>114</v>
      </c>
      <c r="N134" s="16">
        <v>67</v>
      </c>
    </row>
    <row r="135" spans="1:14" ht="12.75">
      <c r="A135" s="11">
        <v>49021</v>
      </c>
      <c r="B135" s="11" t="s">
        <v>302</v>
      </c>
      <c r="C135" s="5">
        <f>(J135/K135)*100</f>
        <v>273.4104046242774</v>
      </c>
      <c r="D135" s="5">
        <f>((K135+J135)/L135)*100</f>
        <v>67.50261233019855</v>
      </c>
      <c r="E135" s="5">
        <f>(J135/L135)*100</f>
        <v>49.42528735632184</v>
      </c>
      <c r="F135" s="5">
        <f t="shared" si="10"/>
        <v>18.0773249738767</v>
      </c>
      <c r="G135" s="5">
        <f t="shared" si="11"/>
        <v>182.1705426356589</v>
      </c>
      <c r="H135" s="5">
        <f>(K135/J135)*100</f>
        <v>36.57505285412262</v>
      </c>
      <c r="I135" s="5">
        <f t="shared" si="12"/>
        <v>54.8936170212766</v>
      </c>
      <c r="J135" s="16">
        <v>946</v>
      </c>
      <c r="K135" s="16">
        <v>346</v>
      </c>
      <c r="L135" s="16">
        <v>1914</v>
      </c>
      <c r="M135" s="16">
        <v>235</v>
      </c>
      <c r="N135" s="16">
        <v>129</v>
      </c>
    </row>
    <row r="136" spans="1:14" ht="12.75">
      <c r="A136" s="11">
        <v>50001</v>
      </c>
      <c r="B136" s="11" t="s">
        <v>125</v>
      </c>
      <c r="C136" s="5">
        <f>(J136/K136)*100</f>
        <v>129.58174904942965</v>
      </c>
      <c r="D136" s="5">
        <f>((K136+J136)/L136)*100</f>
        <v>55.121416834033234</v>
      </c>
      <c r="E136" s="5">
        <f>(J136/L136)*100</f>
        <v>31.11192258535695</v>
      </c>
      <c r="F136" s="5">
        <f t="shared" si="10"/>
        <v>24.009494248676283</v>
      </c>
      <c r="G136" s="5">
        <f t="shared" si="11"/>
        <v>120.20725388601036</v>
      </c>
      <c r="H136" s="5">
        <f>(K136/J136)*100</f>
        <v>77.17136150234741</v>
      </c>
      <c r="I136" s="5">
        <f t="shared" si="12"/>
        <v>83.1896551724138</v>
      </c>
      <c r="J136" s="16">
        <v>1704</v>
      </c>
      <c r="K136" s="16">
        <v>1315</v>
      </c>
      <c r="L136" s="16">
        <v>5477</v>
      </c>
      <c r="M136" s="16">
        <v>464</v>
      </c>
      <c r="N136" s="16">
        <v>386</v>
      </c>
    </row>
    <row r="137" spans="1:14" ht="12.75">
      <c r="A137" s="11">
        <v>50002</v>
      </c>
      <c r="B137" s="11" t="s">
        <v>126</v>
      </c>
      <c r="C137" s="5">
        <f>(J137/K137)*100</f>
        <v>207.24852071005918</v>
      </c>
      <c r="D137" s="5">
        <f>((K137+J137)/L137)*100</f>
        <v>58.988923601249645</v>
      </c>
      <c r="E137" s="5">
        <f>(J137/L137)*100</f>
        <v>39.78983243396762</v>
      </c>
      <c r="F137" s="5">
        <f t="shared" si="10"/>
        <v>19.199091167282024</v>
      </c>
      <c r="G137" s="5">
        <f t="shared" si="11"/>
        <v>181.33333333333331</v>
      </c>
      <c r="H137" s="5">
        <f>(K137/J137)*100</f>
        <v>48.25124910778016</v>
      </c>
      <c r="I137" s="5">
        <f t="shared" si="12"/>
        <v>55.14705882352941</v>
      </c>
      <c r="J137" s="16">
        <v>1401</v>
      </c>
      <c r="K137" s="16">
        <v>676</v>
      </c>
      <c r="L137" s="16">
        <v>3521</v>
      </c>
      <c r="M137" s="16">
        <v>408</v>
      </c>
      <c r="N137" s="16">
        <v>225</v>
      </c>
    </row>
    <row r="138" spans="1:14" ht="12.75">
      <c r="A138" s="11">
        <v>50003</v>
      </c>
      <c r="B138" s="11" t="s">
        <v>127</v>
      </c>
      <c r="C138" s="5">
        <f>(J138/K138)*100</f>
        <v>197.76951672862452</v>
      </c>
      <c r="D138" s="5">
        <f>((K138+J138)/L138)*100</f>
        <v>61.96493037648272</v>
      </c>
      <c r="E138" s="5">
        <f>(J138/L138)*100</f>
        <v>41.15523465703971</v>
      </c>
      <c r="F138" s="5">
        <f t="shared" si="10"/>
        <v>20.80969571944301</v>
      </c>
      <c r="G138" s="5">
        <f t="shared" si="11"/>
        <v>176.425855513308</v>
      </c>
      <c r="H138" s="5">
        <f>(K138/J138)*100</f>
        <v>50.56390977443609</v>
      </c>
      <c r="I138" s="5">
        <f t="shared" si="12"/>
        <v>56.68103448275862</v>
      </c>
      <c r="J138" s="16">
        <v>1596</v>
      </c>
      <c r="K138" s="16">
        <v>807</v>
      </c>
      <c r="L138" s="16">
        <v>3878</v>
      </c>
      <c r="M138" s="16">
        <v>464</v>
      </c>
      <c r="N138" s="16">
        <v>263</v>
      </c>
    </row>
    <row r="139" spans="1:14" ht="12.75">
      <c r="A139" s="11">
        <v>50004</v>
      </c>
      <c r="B139" s="11" t="s">
        <v>128</v>
      </c>
      <c r="C139" s="5">
        <f>(J139/K139)*100</f>
        <v>134.9106203995794</v>
      </c>
      <c r="D139" s="5">
        <f>((K139+J139)/L139)*100</f>
        <v>54.59433040078201</v>
      </c>
      <c r="E139" s="5">
        <f>(J139/L139)*100</f>
        <v>31.35386119257087</v>
      </c>
      <c r="F139" s="5">
        <f t="shared" si="10"/>
        <v>23.24046920821114</v>
      </c>
      <c r="G139" s="5">
        <f t="shared" si="11"/>
        <v>130.10752688172042</v>
      </c>
      <c r="H139" s="5">
        <f>(K139/J139)*100</f>
        <v>74.12314886983631</v>
      </c>
      <c r="I139" s="5">
        <f t="shared" si="12"/>
        <v>76.85950413223141</v>
      </c>
      <c r="J139" s="16">
        <v>2566</v>
      </c>
      <c r="K139" s="16">
        <v>1902</v>
      </c>
      <c r="L139" s="16">
        <v>8184</v>
      </c>
      <c r="M139" s="16">
        <v>726</v>
      </c>
      <c r="N139" s="16">
        <v>558</v>
      </c>
    </row>
    <row r="140" spans="1:14" ht="12.75">
      <c r="A140" s="11">
        <v>50005</v>
      </c>
      <c r="B140" s="11" t="s">
        <v>129</v>
      </c>
      <c r="C140" s="5">
        <f>(J140/K140)*100</f>
        <v>160.30701754385964</v>
      </c>
      <c r="D140" s="5">
        <f>((K140+J140)/L140)*100</f>
        <v>59.23153692614771</v>
      </c>
      <c r="E140" s="5">
        <f>(J140/L140)*100</f>
        <v>36.477045908183634</v>
      </c>
      <c r="F140" s="5">
        <f t="shared" si="10"/>
        <v>22.75449101796407</v>
      </c>
      <c r="G140" s="5">
        <f t="shared" si="11"/>
        <v>158.2706766917293</v>
      </c>
      <c r="H140" s="5">
        <f>(K140/J140)*100</f>
        <v>62.38030095759234</v>
      </c>
      <c r="I140" s="5">
        <f t="shared" si="12"/>
        <v>63.18289786223278</v>
      </c>
      <c r="J140" s="16">
        <v>1462</v>
      </c>
      <c r="K140" s="16">
        <v>912</v>
      </c>
      <c r="L140" s="16">
        <v>4008</v>
      </c>
      <c r="M140" s="16">
        <v>421</v>
      </c>
      <c r="N140" s="16">
        <v>266</v>
      </c>
    </row>
    <row r="141" spans="1:14" ht="12.75">
      <c r="A141" s="11">
        <v>50006</v>
      </c>
      <c r="B141" s="11" t="s">
        <v>130</v>
      </c>
      <c r="C141" s="5">
        <f>(J141/K141)*100</f>
        <v>223.4848484848485</v>
      </c>
      <c r="D141" s="5">
        <f>((K141+J141)/L141)*100</f>
        <v>66.51090342679127</v>
      </c>
      <c r="E141" s="5">
        <f>(J141/L141)*100</f>
        <v>45.95015576323988</v>
      </c>
      <c r="F141" s="5">
        <f t="shared" si="10"/>
        <v>20.5607476635514</v>
      </c>
      <c r="G141" s="5">
        <f t="shared" si="11"/>
        <v>208.33333333333334</v>
      </c>
      <c r="H141" s="5">
        <f>(K141/J141)*100</f>
        <v>44.74576271186441</v>
      </c>
      <c r="I141" s="5">
        <f t="shared" si="12"/>
        <v>48</v>
      </c>
      <c r="J141" s="16">
        <v>295</v>
      </c>
      <c r="K141" s="16">
        <v>132</v>
      </c>
      <c r="L141" s="16">
        <v>642</v>
      </c>
      <c r="M141" s="16">
        <v>75</v>
      </c>
      <c r="N141" s="16">
        <v>36</v>
      </c>
    </row>
    <row r="142" spans="1:14" ht="12.75">
      <c r="A142" s="11">
        <v>50040</v>
      </c>
      <c r="B142" s="11" t="s">
        <v>290</v>
      </c>
      <c r="C142" s="5">
        <f>(J142/K142)*100</f>
        <v>201.48195876288662</v>
      </c>
      <c r="D142" s="5">
        <f>((K142+J142)/L142)*100</f>
        <v>60.89276418532015</v>
      </c>
      <c r="E142" s="5">
        <f>(J142/L142)*100</f>
        <v>40.69495054659032</v>
      </c>
      <c r="F142" s="5">
        <f t="shared" si="10"/>
        <v>20.197813638729826</v>
      </c>
      <c r="G142" s="5">
        <f t="shared" si="11"/>
        <v>140.60402684563758</v>
      </c>
      <c r="H142" s="5">
        <f>(K142/J142)*100</f>
        <v>49.632235369363606</v>
      </c>
      <c r="I142" s="5">
        <f t="shared" si="12"/>
        <v>71.1217183770883</v>
      </c>
      <c r="J142" s="16">
        <v>3127</v>
      </c>
      <c r="K142" s="16">
        <v>1552</v>
      </c>
      <c r="L142" s="16">
        <v>7684</v>
      </c>
      <c r="M142" s="16">
        <v>838</v>
      </c>
      <c r="N142" s="16">
        <v>596</v>
      </c>
    </row>
    <row r="143" spans="1:14" ht="12.75">
      <c r="A143" s="11">
        <v>50008</v>
      </c>
      <c r="B143" s="11" t="s">
        <v>131</v>
      </c>
      <c r="C143" s="5">
        <f>(J142/K143)*100</f>
        <v>50.853797365425265</v>
      </c>
      <c r="D143" s="5">
        <f>((K143+J142)/L143)*100</f>
        <v>32.91579432951279</v>
      </c>
      <c r="E143" s="5">
        <f>(J142/L143)*100</f>
        <v>11.096128597281856</v>
      </c>
      <c r="F143" s="5">
        <f t="shared" si="10"/>
        <v>21.819665732230938</v>
      </c>
      <c r="G143" s="5">
        <f t="shared" si="11"/>
        <v>137.76257938446508</v>
      </c>
      <c r="H143" s="5">
        <f>(K143/J142)*100</f>
        <v>196.64214902462425</v>
      </c>
      <c r="I143" s="5">
        <f t="shared" si="12"/>
        <v>72.5886524822695</v>
      </c>
      <c r="J143" s="16">
        <v>10435</v>
      </c>
      <c r="K143" s="16">
        <v>6149</v>
      </c>
      <c r="L143" s="16">
        <v>28181</v>
      </c>
      <c r="M143" s="16">
        <v>2820</v>
      </c>
      <c r="N143" s="16">
        <v>2047</v>
      </c>
    </row>
    <row r="144" spans="1:14" ht="12.75">
      <c r="A144" s="11">
        <v>50009</v>
      </c>
      <c r="B144" s="11" t="s">
        <v>132</v>
      </c>
      <c r="C144" s="5">
        <f>(J143/K144)*100</f>
        <v>582.3102678571429</v>
      </c>
      <c r="D144" s="5">
        <f>((K144+J143)/L144)*100</f>
        <v>143.34114888628372</v>
      </c>
      <c r="E144" s="5">
        <f>(J143/L144)*100</f>
        <v>122.3329425556858</v>
      </c>
      <c r="F144" s="5">
        <f t="shared" si="10"/>
        <v>21.00820633059789</v>
      </c>
      <c r="G144" s="5">
        <f t="shared" si="11"/>
        <v>134.42879499217528</v>
      </c>
      <c r="H144" s="5">
        <f>(K144/J143)*100</f>
        <v>17.172975563009103</v>
      </c>
      <c r="I144" s="5">
        <f t="shared" si="12"/>
        <v>74.38882421420257</v>
      </c>
      <c r="J144" s="16">
        <v>2936</v>
      </c>
      <c r="K144" s="16">
        <v>1792</v>
      </c>
      <c r="L144" s="16">
        <v>8530</v>
      </c>
      <c r="M144" s="16">
        <v>859</v>
      </c>
      <c r="N144" s="16">
        <v>639</v>
      </c>
    </row>
    <row r="145" spans="1:14" ht="12.75">
      <c r="A145" s="11">
        <v>50010</v>
      </c>
      <c r="B145" s="11" t="s">
        <v>133</v>
      </c>
      <c r="C145" s="5">
        <f>(J144/K145)*100</f>
        <v>1322.5225225225224</v>
      </c>
      <c r="D145" s="5">
        <f>((K145+J144)/L145)*100</f>
        <v>266.94843617920543</v>
      </c>
      <c r="E145" s="5">
        <f>(J144/L145)*100</f>
        <v>248.18258664412508</v>
      </c>
      <c r="F145" s="5">
        <f t="shared" si="10"/>
        <v>18.765849535080303</v>
      </c>
      <c r="G145" s="5">
        <f t="shared" si="11"/>
        <v>197.01492537313433</v>
      </c>
      <c r="H145" s="5">
        <f>(K145/J144)*100</f>
        <v>7.561307901907358</v>
      </c>
      <c r="I145" s="5">
        <f t="shared" si="12"/>
        <v>50.75757575757576</v>
      </c>
      <c r="J145" s="16">
        <v>493</v>
      </c>
      <c r="K145" s="16">
        <v>222</v>
      </c>
      <c r="L145" s="16">
        <v>1183</v>
      </c>
      <c r="M145" s="16">
        <v>132</v>
      </c>
      <c r="N145" s="16">
        <v>67</v>
      </c>
    </row>
    <row r="146" spans="1:14" ht="12.75">
      <c r="A146" s="11">
        <v>50011</v>
      </c>
      <c r="B146" s="11" t="s">
        <v>288</v>
      </c>
      <c r="C146" s="5">
        <f>(J145/K146)*100</f>
        <v>189.6153846153846</v>
      </c>
      <c r="D146" s="5">
        <f>((K146+J145)/L146)*100</f>
        <v>62.593516209476306</v>
      </c>
      <c r="E146" s="5">
        <f>(J145/L146)*100</f>
        <v>40.980881130507065</v>
      </c>
      <c r="F146" s="5">
        <f t="shared" si="10"/>
        <v>21.612635078969245</v>
      </c>
      <c r="G146" s="5">
        <f t="shared" si="11"/>
        <v>164.51612903225808</v>
      </c>
      <c r="H146" s="5">
        <f>(K146/J145)*100</f>
        <v>52.73833671399595</v>
      </c>
      <c r="I146" s="5">
        <f t="shared" si="12"/>
        <v>60.78431372549019</v>
      </c>
      <c r="J146" s="16">
        <v>691</v>
      </c>
      <c r="K146" s="16">
        <v>260</v>
      </c>
      <c r="L146" s="16">
        <v>1203</v>
      </c>
      <c r="M146" s="16">
        <v>153</v>
      </c>
      <c r="N146" s="16">
        <v>93</v>
      </c>
    </row>
    <row r="147" spans="1:14" ht="12.75">
      <c r="A147" s="11">
        <v>50012</v>
      </c>
      <c r="B147" s="11" t="s">
        <v>134</v>
      </c>
      <c r="C147" s="5">
        <f>(J146/K147)*100</f>
        <v>571.0743801652892</v>
      </c>
      <c r="D147" s="5">
        <f>((K147+J146)/L147)*100</f>
        <v>101.88205771643663</v>
      </c>
      <c r="E147" s="5">
        <f>(J146/L147)*100</f>
        <v>86.70012547051444</v>
      </c>
      <c r="F147" s="5">
        <f t="shared" si="10"/>
        <v>15.181932245922209</v>
      </c>
      <c r="G147" s="5">
        <f t="shared" si="11"/>
        <v>209.6153846153846</v>
      </c>
      <c r="H147" s="5">
        <f>(K147/J146)*100</f>
        <v>17.51085383502171</v>
      </c>
      <c r="I147" s="5">
        <f t="shared" si="12"/>
        <v>47.706422018348626</v>
      </c>
      <c r="J147" s="16">
        <v>415</v>
      </c>
      <c r="K147" s="16">
        <v>121</v>
      </c>
      <c r="L147" s="16">
        <v>797</v>
      </c>
      <c r="M147" s="16">
        <v>109</v>
      </c>
      <c r="N147" s="16">
        <v>52</v>
      </c>
    </row>
    <row r="148" spans="1:14" ht="12.75">
      <c r="A148" s="11">
        <v>50041</v>
      </c>
      <c r="B148" s="11" t="s">
        <v>291</v>
      </c>
      <c r="C148" s="5">
        <f>(J147/K148)*100</f>
        <v>61.847988077496275</v>
      </c>
      <c r="D148" s="5">
        <f>((K148+J147)/L148)*100</f>
        <v>31.772966647162082</v>
      </c>
      <c r="E148" s="5">
        <f>(J147/L148)*100</f>
        <v>12.141603276770041</v>
      </c>
      <c r="F148" s="5">
        <f t="shared" si="10"/>
        <v>19.63136337039204</v>
      </c>
      <c r="G148" s="5">
        <f t="shared" si="11"/>
        <v>137.21804511278194</v>
      </c>
      <c r="H148" s="5">
        <f>(K148/J147)*100</f>
        <v>161.6867469879518</v>
      </c>
      <c r="I148" s="5">
        <f t="shared" si="12"/>
        <v>72.87671232876713</v>
      </c>
      <c r="J148" s="16">
        <v>1331</v>
      </c>
      <c r="K148" s="16">
        <v>671</v>
      </c>
      <c r="L148" s="16">
        <v>3418</v>
      </c>
      <c r="M148" s="16">
        <v>365</v>
      </c>
      <c r="N148" s="16">
        <v>266</v>
      </c>
    </row>
    <row r="149" spans="1:14" ht="12.75">
      <c r="A149" s="11">
        <v>50014</v>
      </c>
      <c r="B149" s="11" t="s">
        <v>135</v>
      </c>
      <c r="C149" s="5">
        <f>(J147/K149)*100</f>
        <v>99.28229665071771</v>
      </c>
      <c r="D149" s="5">
        <f>((K149+J147)/L149)*100</f>
        <v>36.8747233289066</v>
      </c>
      <c r="E149" s="5">
        <f>(J147/L149)*100</f>
        <v>18.3709606020363</v>
      </c>
      <c r="F149" s="5">
        <f t="shared" si="10"/>
        <v>18.503762726870296</v>
      </c>
      <c r="G149" s="5">
        <f t="shared" si="11"/>
        <v>183.00653594771242</v>
      </c>
      <c r="H149" s="5">
        <f>(K149/J147)*100</f>
        <v>100.72289156626506</v>
      </c>
      <c r="I149" s="5">
        <f t="shared" si="12"/>
        <v>54.64285714285714</v>
      </c>
      <c r="J149" s="16">
        <v>938</v>
      </c>
      <c r="K149" s="16">
        <v>418</v>
      </c>
      <c r="L149" s="16">
        <v>2259</v>
      </c>
      <c r="M149" s="16">
        <v>280</v>
      </c>
      <c r="N149" s="16">
        <v>153</v>
      </c>
    </row>
    <row r="150" spans="1:14" ht="12.75">
      <c r="A150" s="11">
        <v>50015</v>
      </c>
      <c r="B150" s="11" t="s">
        <v>136</v>
      </c>
      <c r="C150" s="5">
        <f>(J148/K150)*100</f>
        <v>1056.3492063492063</v>
      </c>
      <c r="D150" s="5">
        <f>((K150+J148)/L150)*100</f>
        <v>198.77216916780353</v>
      </c>
      <c r="E150" s="5">
        <f>(J148/L150)*100</f>
        <v>181.5825375170532</v>
      </c>
      <c r="F150" s="5">
        <f t="shared" si="10"/>
        <v>17.189631650750343</v>
      </c>
      <c r="G150" s="5">
        <f t="shared" si="11"/>
        <v>311.7647058823529</v>
      </c>
      <c r="H150" s="5">
        <f>(K150/J148)*100</f>
        <v>9.466566491359881</v>
      </c>
      <c r="I150" s="5">
        <f t="shared" si="12"/>
        <v>32.075471698113205</v>
      </c>
      <c r="J150" s="16">
        <v>338</v>
      </c>
      <c r="K150" s="16">
        <v>126</v>
      </c>
      <c r="L150" s="16">
        <v>733</v>
      </c>
      <c r="M150" s="16">
        <v>106</v>
      </c>
      <c r="N150" s="16">
        <v>34</v>
      </c>
    </row>
    <row r="151" spans="1:14" ht="12.75">
      <c r="A151" s="11">
        <v>50016</v>
      </c>
      <c r="B151" s="11" t="s">
        <v>137</v>
      </c>
      <c r="C151" s="5">
        <f>(J149/K151)*100</f>
        <v>727.1317829457364</v>
      </c>
      <c r="D151" s="5">
        <f>((K151+J149)/L151)*100</f>
        <v>142.456608811749</v>
      </c>
      <c r="E151" s="5">
        <f>(J149/L151)*100</f>
        <v>125.23364485981307</v>
      </c>
      <c r="F151" s="5">
        <f t="shared" si="10"/>
        <v>17.222963951935917</v>
      </c>
      <c r="G151" s="5">
        <f t="shared" si="11"/>
        <v>180</v>
      </c>
      <c r="H151" s="5">
        <f>(K151/J149)*100</f>
        <v>13.752665245202559</v>
      </c>
      <c r="I151" s="5">
        <f t="shared" si="12"/>
        <v>55.55555555555556</v>
      </c>
      <c r="J151" s="16">
        <v>422</v>
      </c>
      <c r="K151" s="16">
        <v>129</v>
      </c>
      <c r="L151" s="16">
        <v>749</v>
      </c>
      <c r="M151" s="16">
        <v>99</v>
      </c>
      <c r="N151" s="16">
        <v>55</v>
      </c>
    </row>
    <row r="152" spans="1:14" ht="12.75">
      <c r="A152" s="11">
        <v>50019</v>
      </c>
      <c r="B152" s="11" t="s">
        <v>289</v>
      </c>
      <c r="C152" s="5">
        <f>(J150/K152)*100</f>
        <v>180.74866310160428</v>
      </c>
      <c r="D152" s="5">
        <f>((K152+J150)/L152)*100</f>
        <v>55.32139093782929</v>
      </c>
      <c r="E152" s="5">
        <f>(J150/L152)*100</f>
        <v>35.61643835616438</v>
      </c>
      <c r="F152" s="5">
        <f t="shared" si="10"/>
        <v>19.704952581664912</v>
      </c>
      <c r="G152" s="5">
        <f t="shared" si="11"/>
        <v>190.1639344262295</v>
      </c>
      <c r="H152" s="5">
        <f>(K152/J150)*100</f>
        <v>55.325443786982255</v>
      </c>
      <c r="I152" s="5">
        <f t="shared" si="12"/>
        <v>52.58620689655172</v>
      </c>
      <c r="J152" s="16">
        <v>525</v>
      </c>
      <c r="K152" s="16">
        <v>187</v>
      </c>
      <c r="L152" s="16">
        <v>949</v>
      </c>
      <c r="M152" s="16">
        <v>116</v>
      </c>
      <c r="N152" s="16">
        <v>61</v>
      </c>
    </row>
    <row r="153" spans="1:14" ht="12.75">
      <c r="A153" s="11">
        <v>50020</v>
      </c>
      <c r="B153" s="11" t="s">
        <v>138</v>
      </c>
      <c r="C153" s="5">
        <f>(J151/K153)*100</f>
        <v>137.90849673202615</v>
      </c>
      <c r="D153" s="5">
        <f>((K153+J151)/L153)*100</f>
        <v>54.61365341335333</v>
      </c>
      <c r="E153" s="5">
        <f>(J151/L153)*100</f>
        <v>31.657914478619652</v>
      </c>
      <c r="F153" s="5">
        <f t="shared" si="10"/>
        <v>22.95573893473368</v>
      </c>
      <c r="G153" s="5">
        <f t="shared" si="11"/>
        <v>190.54054054054055</v>
      </c>
      <c r="H153" s="5">
        <f>(K153/J151)*100</f>
        <v>72.51184834123224</v>
      </c>
      <c r="I153" s="5">
        <f t="shared" si="12"/>
        <v>52.4822695035461</v>
      </c>
      <c r="J153" s="16">
        <v>471</v>
      </c>
      <c r="K153" s="16">
        <v>306</v>
      </c>
      <c r="L153" s="16">
        <v>1333</v>
      </c>
      <c r="M153" s="16">
        <v>141</v>
      </c>
      <c r="N153" s="16">
        <v>74</v>
      </c>
    </row>
    <row r="154" spans="1:14" ht="12.75">
      <c r="A154" s="11">
        <v>50021</v>
      </c>
      <c r="B154" s="11" t="s">
        <v>139</v>
      </c>
      <c r="C154" s="5">
        <f>(J152/K154)*100</f>
        <v>632.5301204819277</v>
      </c>
      <c r="D154" s="5">
        <f>((K154+J152)/L154)*100</f>
        <v>132.46187363834423</v>
      </c>
      <c r="E154" s="5">
        <f>(J152/L154)*100</f>
        <v>114.37908496732025</v>
      </c>
      <c r="F154" s="5">
        <f t="shared" si="10"/>
        <v>18.082788671023962</v>
      </c>
      <c r="G154" s="5">
        <f t="shared" si="11"/>
        <v>196.66666666666666</v>
      </c>
      <c r="H154" s="5">
        <f>(K154/J152)*100</f>
        <v>15.80952380952381</v>
      </c>
      <c r="I154" s="5">
        <f t="shared" si="12"/>
        <v>50.847457627118644</v>
      </c>
      <c r="J154" s="16">
        <v>220</v>
      </c>
      <c r="K154" s="16">
        <v>83</v>
      </c>
      <c r="L154" s="16">
        <v>459</v>
      </c>
      <c r="M154" s="16">
        <v>59</v>
      </c>
      <c r="N154" s="16">
        <v>30</v>
      </c>
    </row>
    <row r="155" spans="1:14" ht="12.75">
      <c r="A155" s="11">
        <v>50022</v>
      </c>
      <c r="B155" s="11" t="s">
        <v>140</v>
      </c>
      <c r="C155" s="5">
        <f>(J153/K155)*100</f>
        <v>30.095846645367413</v>
      </c>
      <c r="D155" s="5">
        <f>((K155+J153)/L155)*100</f>
        <v>28.74488211209939</v>
      </c>
      <c r="E155" s="5">
        <f>(J153/L155)*100</f>
        <v>6.649724692926726</v>
      </c>
      <c r="F155" s="5">
        <f t="shared" si="10"/>
        <v>22.09515741917267</v>
      </c>
      <c r="G155" s="5">
        <f t="shared" si="11"/>
        <v>141.95402298850576</v>
      </c>
      <c r="H155" s="5">
        <f>(K155/J153)*100</f>
        <v>332.2717622080679</v>
      </c>
      <c r="I155" s="5">
        <f t="shared" si="12"/>
        <v>70.44534412955466</v>
      </c>
      <c r="J155" s="16">
        <v>2482</v>
      </c>
      <c r="K155" s="16">
        <v>1565</v>
      </c>
      <c r="L155" s="16">
        <v>7083</v>
      </c>
      <c r="M155" s="16">
        <v>741</v>
      </c>
      <c r="N155" s="16">
        <v>522</v>
      </c>
    </row>
    <row r="156" spans="1:14" ht="12.75">
      <c r="A156" s="11">
        <v>50023</v>
      </c>
      <c r="B156" s="11" t="s">
        <v>141</v>
      </c>
      <c r="C156" s="5">
        <f>(J154/K156)*100</f>
        <v>328.3582089552239</v>
      </c>
      <c r="D156" s="5">
        <f>((K156+J154)/L156)*100</f>
        <v>77.77777777777779</v>
      </c>
      <c r="E156" s="5">
        <f>(J154/L156)*100</f>
        <v>59.62059620596206</v>
      </c>
      <c r="F156" s="5">
        <f t="shared" si="10"/>
        <v>18.157181571815716</v>
      </c>
      <c r="G156" s="5">
        <f t="shared" si="11"/>
        <v>180</v>
      </c>
      <c r="H156" s="5">
        <f>(K156/J154)*100</f>
        <v>30.454545454545457</v>
      </c>
      <c r="I156" s="5">
        <f t="shared" si="12"/>
        <v>55.55555555555556</v>
      </c>
      <c r="J156" s="16">
        <v>184</v>
      </c>
      <c r="K156" s="16">
        <v>67</v>
      </c>
      <c r="L156" s="16">
        <v>369</v>
      </c>
      <c r="M156" s="16">
        <v>36</v>
      </c>
      <c r="N156" s="16">
        <v>20</v>
      </c>
    </row>
    <row r="157" spans="1:14" ht="12.75">
      <c r="A157" s="11">
        <v>50024</v>
      </c>
      <c r="B157" s="11" t="s">
        <v>142</v>
      </c>
      <c r="C157" s="5">
        <f>(J155/K157)*100</f>
        <v>442.4242424242424</v>
      </c>
      <c r="D157" s="5">
        <f>((K157+J155)/L157)*100</f>
        <v>107.14788732394366</v>
      </c>
      <c r="E157" s="5">
        <f>(J155/L157)*100</f>
        <v>87.39436619718309</v>
      </c>
      <c r="F157" s="5">
        <f t="shared" si="10"/>
        <v>19.75352112676056</v>
      </c>
      <c r="G157" s="5">
        <f t="shared" si="11"/>
        <v>141.03773584905662</v>
      </c>
      <c r="H157" s="5">
        <f>(K157/J155)*100</f>
        <v>22.602739726027394</v>
      </c>
      <c r="I157" s="5">
        <f t="shared" si="12"/>
        <v>70.90301003344482</v>
      </c>
      <c r="J157" s="16">
        <v>1164</v>
      </c>
      <c r="K157" s="16">
        <v>561</v>
      </c>
      <c r="L157" s="16">
        <v>2840</v>
      </c>
      <c r="M157" s="16">
        <v>299</v>
      </c>
      <c r="N157" s="16">
        <v>212</v>
      </c>
    </row>
    <row r="158" spans="1:14" ht="12.75">
      <c r="A158" s="11">
        <v>50025</v>
      </c>
      <c r="B158" s="11" t="s">
        <v>143</v>
      </c>
      <c r="C158" s="5">
        <f>(J156/K158)*100</f>
        <v>31.186440677966104</v>
      </c>
      <c r="D158" s="5">
        <f>((K158+J156)/L158)*100</f>
        <v>27.21518987341772</v>
      </c>
      <c r="E158" s="5">
        <f>(J156/L158)*100</f>
        <v>6.469760900140647</v>
      </c>
      <c r="F158" s="5">
        <f t="shared" si="10"/>
        <v>20.745428973277075</v>
      </c>
      <c r="G158" s="5">
        <f t="shared" si="11"/>
        <v>124.78260869565216</v>
      </c>
      <c r="H158" s="5">
        <f>(K158/J156)*100</f>
        <v>320.65217391304344</v>
      </c>
      <c r="I158" s="5">
        <f t="shared" si="12"/>
        <v>80.13937282229965</v>
      </c>
      <c r="J158" s="16">
        <v>1283</v>
      </c>
      <c r="K158" s="16">
        <v>590</v>
      </c>
      <c r="L158" s="16">
        <v>2844</v>
      </c>
      <c r="M158" s="16">
        <v>287</v>
      </c>
      <c r="N158" s="16">
        <v>230</v>
      </c>
    </row>
    <row r="159" spans="1:14" ht="12.75">
      <c r="A159" s="11">
        <v>50026</v>
      </c>
      <c r="B159" s="11" t="s">
        <v>144</v>
      </c>
      <c r="C159" s="5">
        <f>(J157/K159)*100</f>
        <v>11.867862969004895</v>
      </c>
      <c r="D159" s="5">
        <f>((K159+J157)/L159)*100</f>
        <v>19.316901408450704</v>
      </c>
      <c r="E159" s="5">
        <f>(J157/L159)*100</f>
        <v>2.0492957746478875</v>
      </c>
      <c r="F159" s="5">
        <f t="shared" si="10"/>
        <v>17.267605633802816</v>
      </c>
      <c r="G159" s="5">
        <f t="shared" si="11"/>
        <v>157.04506560182546</v>
      </c>
      <c r="H159" s="5">
        <f>(K159/J157)*100</f>
        <v>842.6116838487973</v>
      </c>
      <c r="I159" s="5">
        <f t="shared" si="12"/>
        <v>63.67598982927716</v>
      </c>
      <c r="J159" s="16">
        <v>23428</v>
      </c>
      <c r="K159" s="16">
        <v>9808</v>
      </c>
      <c r="L159" s="16">
        <v>56800</v>
      </c>
      <c r="M159" s="16">
        <v>5506</v>
      </c>
      <c r="N159" s="16">
        <v>3506</v>
      </c>
    </row>
    <row r="160" spans="1:14" ht="12.75">
      <c r="A160" s="11">
        <v>50027</v>
      </c>
      <c r="B160" s="11" t="s">
        <v>145</v>
      </c>
      <c r="C160" s="5">
        <f>(J158/K160)*100</f>
        <v>219.69178082191783</v>
      </c>
      <c r="D160" s="5">
        <f>((K160+J158)/L160)*100</f>
        <v>59.38295165394402</v>
      </c>
      <c r="E160" s="5">
        <f>(J158/L160)*100</f>
        <v>40.80788804071247</v>
      </c>
      <c r="F160" s="5">
        <f t="shared" si="10"/>
        <v>18.575063613231553</v>
      </c>
      <c r="G160" s="5">
        <f t="shared" si="11"/>
        <v>209.0909090909091</v>
      </c>
      <c r="H160" s="5">
        <f>(K160/J158)*100</f>
        <v>45.51831644583009</v>
      </c>
      <c r="I160" s="5">
        <f t="shared" si="12"/>
        <v>47.82608695652174</v>
      </c>
      <c r="J160" s="16">
        <v>1849</v>
      </c>
      <c r="K160" s="16">
        <v>584</v>
      </c>
      <c r="L160" s="16">
        <v>3144</v>
      </c>
      <c r="M160" s="16">
        <v>437</v>
      </c>
      <c r="N160" s="16">
        <v>209</v>
      </c>
    </row>
    <row r="161" spans="1:14" ht="12.75">
      <c r="A161" s="11">
        <v>50028</v>
      </c>
      <c r="B161" s="11" t="s">
        <v>146</v>
      </c>
      <c r="C161" s="5">
        <f>(J159/K161)*100</f>
        <v>1004.631217838765</v>
      </c>
      <c r="D161" s="5">
        <f>((K161+J159)/L161)*100</f>
        <v>261.46975233455134</v>
      </c>
      <c r="E161" s="5">
        <f>(J159/L161)*100</f>
        <v>237.7994315874949</v>
      </c>
      <c r="F161" s="5">
        <f t="shared" si="10"/>
        <v>23.670320747056437</v>
      </c>
      <c r="G161" s="5">
        <f t="shared" si="11"/>
        <v>123.62869198312237</v>
      </c>
      <c r="H161" s="5">
        <f>(K161/J159)*100</f>
        <v>9.953901314666211</v>
      </c>
      <c r="I161" s="5">
        <f t="shared" si="12"/>
        <v>80.88737201365188</v>
      </c>
      <c r="J161" s="16">
        <v>3305</v>
      </c>
      <c r="K161" s="16">
        <v>2332</v>
      </c>
      <c r="L161" s="16">
        <v>9852</v>
      </c>
      <c r="M161" s="16">
        <v>879</v>
      </c>
      <c r="N161" s="16">
        <v>711</v>
      </c>
    </row>
    <row r="162" spans="1:14" ht="12.75">
      <c r="A162" s="11">
        <v>50029</v>
      </c>
      <c r="B162" s="11" t="s">
        <v>147</v>
      </c>
      <c r="C162" s="5">
        <f>(J160/K162)*100</f>
        <v>47.64236021643906</v>
      </c>
      <c r="D162" s="5">
        <f>((K162+J160)/L162)*100</f>
        <v>31.22615803814714</v>
      </c>
      <c r="E162" s="5">
        <f>(J160/L162)*100</f>
        <v>10.076294277929156</v>
      </c>
      <c r="F162" s="5">
        <f t="shared" si="10"/>
        <v>21.149863760217983</v>
      </c>
      <c r="G162" s="5">
        <f t="shared" si="11"/>
        <v>140.86502609992544</v>
      </c>
      <c r="H162" s="5">
        <f>(K162/J160)*100</f>
        <v>209.89724175229853</v>
      </c>
      <c r="I162" s="5">
        <f t="shared" si="12"/>
        <v>70.98994176813129</v>
      </c>
      <c r="J162" s="16">
        <v>6956</v>
      </c>
      <c r="K162" s="16">
        <v>3881</v>
      </c>
      <c r="L162" s="16">
        <v>18350</v>
      </c>
      <c r="M162" s="16">
        <v>1889</v>
      </c>
      <c r="N162" s="16">
        <v>1341</v>
      </c>
    </row>
    <row r="163" spans="1:14" ht="12.75">
      <c r="A163" s="11">
        <v>50030</v>
      </c>
      <c r="B163" s="11" t="s">
        <v>148</v>
      </c>
      <c r="C163" s="5">
        <f>(J161/K163)*100</f>
        <v>1730.366492146597</v>
      </c>
      <c r="D163" s="5">
        <f>((K163+J161)/L163)*100</f>
        <v>348.9021956087824</v>
      </c>
      <c r="E163" s="5">
        <f>(J161/L163)*100</f>
        <v>329.8403193612774</v>
      </c>
      <c r="F163" s="5">
        <f t="shared" si="10"/>
        <v>19.06187624750499</v>
      </c>
      <c r="G163" s="5">
        <f t="shared" si="11"/>
        <v>158.92857142857142</v>
      </c>
      <c r="H163" s="5">
        <f>(K163/J161)*100</f>
        <v>5.779122541603631</v>
      </c>
      <c r="I163" s="5">
        <f t="shared" si="12"/>
        <v>62.92134831460674</v>
      </c>
      <c r="J163" s="16">
        <v>406</v>
      </c>
      <c r="K163" s="16">
        <v>191</v>
      </c>
      <c r="L163" s="16">
        <v>1002</v>
      </c>
      <c r="M163" s="16">
        <v>89</v>
      </c>
      <c r="N163" s="16">
        <v>56</v>
      </c>
    </row>
    <row r="164" spans="1:14" ht="12.75">
      <c r="A164" s="11">
        <v>50031</v>
      </c>
      <c r="B164" s="11" t="s">
        <v>149</v>
      </c>
      <c r="C164" s="5">
        <f>(J162/K164)*100</f>
        <v>187.14016680118374</v>
      </c>
      <c r="D164" s="5">
        <f>((K164+J162)/L164)*100</f>
        <v>56.31892776106802</v>
      </c>
      <c r="E164" s="5">
        <f>(J162/L164)*100</f>
        <v>36.7051870613688</v>
      </c>
      <c r="F164" s="5">
        <f t="shared" si="10"/>
        <v>19.613740699699225</v>
      </c>
      <c r="G164" s="5">
        <f t="shared" si="11"/>
        <v>140.68387997208654</v>
      </c>
      <c r="H164" s="5">
        <f>(K164/J162)*100</f>
        <v>53.43588269120184</v>
      </c>
      <c r="I164" s="5">
        <f t="shared" si="12"/>
        <v>71.08134920634922</v>
      </c>
      <c r="J164" s="16">
        <v>8179</v>
      </c>
      <c r="K164" s="16">
        <v>3717</v>
      </c>
      <c r="L164" s="16">
        <v>18951</v>
      </c>
      <c r="M164" s="16">
        <v>2016</v>
      </c>
      <c r="N164" s="16">
        <v>1433</v>
      </c>
    </row>
    <row r="165" spans="1:14" ht="12.75">
      <c r="A165" s="11">
        <v>50032</v>
      </c>
      <c r="B165" s="11" t="s">
        <v>150</v>
      </c>
      <c r="C165" s="5">
        <f>(J163/K165)*100</f>
        <v>11.343950824252584</v>
      </c>
      <c r="D165" s="5">
        <f>((K165+J163)/L165)*100</f>
        <v>23.022704951181467</v>
      </c>
      <c r="E165" s="5">
        <f>(J163/L165)*100</f>
        <v>2.345600554624762</v>
      </c>
      <c r="F165" s="5">
        <f t="shared" si="10"/>
        <v>20.677104396556707</v>
      </c>
      <c r="G165" s="5">
        <f t="shared" si="11"/>
        <v>142.85714285714286</v>
      </c>
      <c r="H165" s="5">
        <f>(K165/J163)*100</f>
        <v>881.5270935960591</v>
      </c>
      <c r="I165" s="5">
        <f t="shared" si="12"/>
        <v>70</v>
      </c>
      <c r="J165" s="16">
        <v>6805</v>
      </c>
      <c r="K165" s="16">
        <v>3579</v>
      </c>
      <c r="L165" s="16">
        <v>17309</v>
      </c>
      <c r="M165" s="16">
        <v>1770</v>
      </c>
      <c r="N165" s="16">
        <v>1239</v>
      </c>
    </row>
    <row r="166" spans="1:14" ht="12.75">
      <c r="A166" s="11">
        <v>50033</v>
      </c>
      <c r="B166" s="11" t="s">
        <v>151</v>
      </c>
      <c r="C166" s="5">
        <f>(J164/K166)*100</f>
        <v>369.75587703435804</v>
      </c>
      <c r="D166" s="5">
        <f>((K166+J164)/L166)*100</f>
        <v>112.79852366478507</v>
      </c>
      <c r="E166" s="5">
        <f>(J164/L166)*100</f>
        <v>88.78636561007382</v>
      </c>
      <c r="F166" s="5">
        <f t="shared" si="10"/>
        <v>24.012158054711247</v>
      </c>
      <c r="G166" s="5">
        <f t="shared" si="11"/>
        <v>121.86234817813767</v>
      </c>
      <c r="H166" s="5">
        <f>(K166/J164)*100</f>
        <v>27.044871011126055</v>
      </c>
      <c r="I166" s="5">
        <f t="shared" si="12"/>
        <v>82.05980066445183</v>
      </c>
      <c r="J166" s="16">
        <v>3000</v>
      </c>
      <c r="K166" s="16">
        <v>2212</v>
      </c>
      <c r="L166" s="16">
        <v>9212</v>
      </c>
      <c r="M166" s="16">
        <v>903</v>
      </c>
      <c r="N166" s="16">
        <v>741</v>
      </c>
    </row>
    <row r="167" spans="1:14" ht="12.75">
      <c r="A167" s="11">
        <v>50034</v>
      </c>
      <c r="B167" s="11" t="s">
        <v>152</v>
      </c>
      <c r="C167" s="5">
        <f>(J165/K167)*100</f>
        <v>4226.708074534162</v>
      </c>
      <c r="D167" s="5">
        <f>((K167+J165)/L167)*100</f>
        <v>676.9679300291546</v>
      </c>
      <c r="E167" s="5">
        <f>(J165/L167)*100</f>
        <v>661.3216715257532</v>
      </c>
      <c r="F167" s="5">
        <f t="shared" si="10"/>
        <v>15.646258503401361</v>
      </c>
      <c r="G167" s="5">
        <f t="shared" si="11"/>
        <v>182.6086956521739</v>
      </c>
      <c r="H167" s="5">
        <f>(K167/J165)*100</f>
        <v>2.36590742101396</v>
      </c>
      <c r="I167" s="5">
        <f t="shared" si="12"/>
        <v>54.761904761904766</v>
      </c>
      <c r="J167" s="16">
        <v>423</v>
      </c>
      <c r="K167" s="16">
        <v>161</v>
      </c>
      <c r="L167" s="16">
        <v>1029</v>
      </c>
      <c r="M167" s="16">
        <v>126</v>
      </c>
      <c r="N167" s="16">
        <v>69</v>
      </c>
    </row>
    <row r="168" spans="1:14" ht="12.75">
      <c r="A168" s="11">
        <v>50035</v>
      </c>
      <c r="B168" s="11" t="s">
        <v>153</v>
      </c>
      <c r="C168" s="5">
        <f>(J166/K168)*100</f>
        <v>157.81167806417676</v>
      </c>
      <c r="D168" s="5">
        <f>((K168+J166)/L168)*100</f>
        <v>57.13453019351831</v>
      </c>
      <c r="E168" s="5">
        <f>(J166/L168)*100</f>
        <v>34.97318722312893</v>
      </c>
      <c r="F168" s="5">
        <f t="shared" si="10"/>
        <v>22.16134297038937</v>
      </c>
      <c r="G168" s="5">
        <f t="shared" si="11"/>
        <v>133.60655737704917</v>
      </c>
      <c r="H168" s="5">
        <f>(K168/J166)*100</f>
        <v>63.366666666666674</v>
      </c>
      <c r="I168" s="5">
        <f t="shared" si="12"/>
        <v>74.84662576687117</v>
      </c>
      <c r="J168" s="16">
        <v>2748</v>
      </c>
      <c r="K168" s="16">
        <v>1901</v>
      </c>
      <c r="L168" s="16">
        <v>8578</v>
      </c>
      <c r="M168" s="16">
        <v>815</v>
      </c>
      <c r="N168" s="16">
        <v>610</v>
      </c>
    </row>
    <row r="169" spans="1:14" ht="12.75">
      <c r="A169" s="11">
        <v>50036</v>
      </c>
      <c r="B169" s="11" t="s">
        <v>154</v>
      </c>
      <c r="C169" s="5">
        <f>(J167/K169)*100</f>
        <v>71.57360406091371</v>
      </c>
      <c r="D169" s="5">
        <f>((K169+J167)/L169)*100</f>
        <v>36.26609442060086</v>
      </c>
      <c r="E169" s="5">
        <f>(J167/L169)*100</f>
        <v>15.128755364806867</v>
      </c>
      <c r="F169" s="5">
        <f t="shared" si="10"/>
        <v>21.13733905579399</v>
      </c>
      <c r="G169" s="5">
        <f t="shared" si="11"/>
        <v>116.66666666666667</v>
      </c>
      <c r="H169" s="5">
        <f>(K169/J167)*100</f>
        <v>139.7163120567376</v>
      </c>
      <c r="I169" s="5">
        <f t="shared" si="12"/>
        <v>85.71428571428571</v>
      </c>
      <c r="J169" s="16">
        <v>1099</v>
      </c>
      <c r="K169" s="16">
        <v>591</v>
      </c>
      <c r="L169" s="16">
        <v>2796</v>
      </c>
      <c r="M169" s="16">
        <v>287</v>
      </c>
      <c r="N169" s="16">
        <v>246</v>
      </c>
    </row>
    <row r="170" spans="1:14" ht="12.75">
      <c r="A170" s="11">
        <v>50037</v>
      </c>
      <c r="B170" s="11" t="s">
        <v>155</v>
      </c>
      <c r="C170" s="5">
        <f>(J168/K170)*100</f>
        <v>189.91015894955078</v>
      </c>
      <c r="D170" s="5">
        <f>((K170+J168)/L170)*100</f>
        <v>56.666216398757264</v>
      </c>
      <c r="E170" s="5">
        <f>(J168/L170)*100</f>
        <v>37.1200864514386</v>
      </c>
      <c r="F170" s="5">
        <f t="shared" si="10"/>
        <v>19.546129947318654</v>
      </c>
      <c r="G170" s="5">
        <f t="shared" si="11"/>
        <v>154.21455938697318</v>
      </c>
      <c r="H170" s="5">
        <f>(K170/J168)*100</f>
        <v>52.656477438136825</v>
      </c>
      <c r="I170" s="5">
        <f t="shared" si="12"/>
        <v>64.84472049689441</v>
      </c>
      <c r="J170" s="16">
        <v>3119</v>
      </c>
      <c r="K170" s="16">
        <v>1447</v>
      </c>
      <c r="L170" s="16">
        <v>7403</v>
      </c>
      <c r="M170" s="16">
        <v>805</v>
      </c>
      <c r="N170" s="16">
        <v>522</v>
      </c>
    </row>
    <row r="171" spans="1:14" ht="12.75">
      <c r="A171" s="11">
        <v>50038</v>
      </c>
      <c r="B171" s="11" t="s">
        <v>156</v>
      </c>
      <c r="C171" s="5">
        <f>(J169/K171)*100</f>
        <v>96.65787159190853</v>
      </c>
      <c r="D171" s="5">
        <f>((K171+J169)/L171)*100</f>
        <v>41.17863720073665</v>
      </c>
      <c r="E171" s="5">
        <f>(J169/L171)*100</f>
        <v>20.23941068139963</v>
      </c>
      <c r="F171" s="5">
        <f t="shared" si="10"/>
        <v>20.93922651933702</v>
      </c>
      <c r="G171" s="5">
        <f t="shared" si="11"/>
        <v>154.6195652173913</v>
      </c>
      <c r="H171" s="5">
        <f>(K171/J169)*100</f>
        <v>103.45768880800728</v>
      </c>
      <c r="I171" s="5">
        <f t="shared" si="12"/>
        <v>64.67486818980667</v>
      </c>
      <c r="J171" s="16">
        <v>2080</v>
      </c>
      <c r="K171" s="16">
        <v>1137</v>
      </c>
      <c r="L171" s="16">
        <v>5430</v>
      </c>
      <c r="M171" s="16">
        <v>569</v>
      </c>
      <c r="N171" s="16">
        <v>368</v>
      </c>
    </row>
    <row r="172" spans="1:14" ht="12.75">
      <c r="A172" s="11">
        <v>50039</v>
      </c>
      <c r="B172" s="11" t="s">
        <v>157</v>
      </c>
      <c r="C172" s="5">
        <f>(J170/K172)*100</f>
        <v>310.6573705179283</v>
      </c>
      <c r="D172" s="5">
        <f>((K172+J170)/L172)*100</f>
        <v>69.71592830571525</v>
      </c>
      <c r="E172" s="5">
        <f>(J170/L172)*100</f>
        <v>52.73926276631722</v>
      </c>
      <c r="F172" s="5">
        <f t="shared" si="10"/>
        <v>16.976665539398038</v>
      </c>
      <c r="G172" s="5">
        <f t="shared" si="11"/>
        <v>203.5422343324251</v>
      </c>
      <c r="H172" s="5">
        <f>(K172/J170)*100</f>
        <v>32.18980442449503</v>
      </c>
      <c r="I172" s="5">
        <f t="shared" si="12"/>
        <v>49.129852744310575</v>
      </c>
      <c r="J172" s="16">
        <v>3064</v>
      </c>
      <c r="K172" s="16">
        <v>1004</v>
      </c>
      <c r="L172" s="16">
        <v>5914</v>
      </c>
      <c r="M172" s="16">
        <v>747</v>
      </c>
      <c r="N172" s="16">
        <v>367</v>
      </c>
    </row>
    <row r="173" spans="1:14" ht="12">
      <c r="A173" s="11">
        <v>51001</v>
      </c>
      <c r="B173" s="11" t="s">
        <v>158</v>
      </c>
      <c r="C173" s="5">
        <f>(J173/K173)*100</f>
        <v>280.20304568527916</v>
      </c>
      <c r="D173" s="5">
        <f>((K173+J173)/L173)*100</f>
        <v>69.41612604263206</v>
      </c>
      <c r="E173" s="5">
        <f>(J173/L173)*100</f>
        <v>51.15848007414272</v>
      </c>
      <c r="F173" s="5">
        <f t="shared" si="10"/>
        <v>18.257645968489342</v>
      </c>
      <c r="G173" s="5">
        <f t="shared" si="11"/>
        <v>191.54929577464787</v>
      </c>
      <c r="H173" s="5">
        <f>(K173/J173)*100</f>
        <v>35.688405797101446</v>
      </c>
      <c r="I173" s="5">
        <f t="shared" si="12"/>
        <v>52.20588235294118</v>
      </c>
      <c r="J173" s="7">
        <v>1656</v>
      </c>
      <c r="K173" s="7">
        <v>591</v>
      </c>
      <c r="L173" s="7">
        <v>3237</v>
      </c>
      <c r="M173" s="7">
        <v>408</v>
      </c>
      <c r="N173" s="7">
        <v>213</v>
      </c>
    </row>
    <row r="174" spans="1:14" ht="12">
      <c r="A174" s="11">
        <v>51002</v>
      </c>
      <c r="B174" s="11" t="s">
        <v>159</v>
      </c>
      <c r="C174" s="5">
        <f>(J174/K174)*100</f>
        <v>213.59660297239915</v>
      </c>
      <c r="D174" s="5">
        <f>((K174+J174)/L174)*100</f>
        <v>60.205761987836894</v>
      </c>
      <c r="E174" s="5">
        <f>(J174/L174)*100</f>
        <v>41.00728808308741</v>
      </c>
      <c r="F174" s="5">
        <f t="shared" si="10"/>
        <v>19.198473904749484</v>
      </c>
      <c r="G174" s="5">
        <f t="shared" si="11"/>
        <v>145.7405281285878</v>
      </c>
      <c r="H174" s="5">
        <f>(K174/J174)*100</f>
        <v>46.81722396723788</v>
      </c>
      <c r="I174" s="5">
        <f t="shared" si="12"/>
        <v>68.61509374507642</v>
      </c>
      <c r="J174" s="7">
        <v>25151</v>
      </c>
      <c r="K174" s="7">
        <v>11775</v>
      </c>
      <c r="L174" s="7">
        <v>61333</v>
      </c>
      <c r="M174" s="7">
        <v>6347</v>
      </c>
      <c r="N174" s="7">
        <v>4355</v>
      </c>
    </row>
    <row r="175" spans="1:14" ht="12">
      <c r="A175" s="11">
        <v>51003</v>
      </c>
      <c r="B175" s="11" t="s">
        <v>160</v>
      </c>
      <c r="C175" s="5">
        <f>(J175/K175)*100</f>
        <v>403.40909090909093</v>
      </c>
      <c r="D175" s="5">
        <f>((K175+J175)/L175)*100</f>
        <v>74.83108108108108</v>
      </c>
      <c r="E175" s="5">
        <f>(J175/L175)*100</f>
        <v>59.96621621621622</v>
      </c>
      <c r="F175" s="5">
        <f t="shared" si="10"/>
        <v>14.864864864864865</v>
      </c>
      <c r="G175" s="5">
        <f t="shared" si="11"/>
        <v>383.33333333333337</v>
      </c>
      <c r="H175" s="5">
        <f>(K175/J175)*100</f>
        <v>24.788732394366196</v>
      </c>
      <c r="I175" s="5">
        <f t="shared" si="12"/>
        <v>26.08695652173913</v>
      </c>
      <c r="J175" s="7">
        <v>355</v>
      </c>
      <c r="K175" s="7">
        <v>88</v>
      </c>
      <c r="L175" s="7">
        <v>592</v>
      </c>
      <c r="M175" s="7">
        <v>92</v>
      </c>
      <c r="N175" s="7">
        <v>24</v>
      </c>
    </row>
    <row r="176" spans="1:14" ht="12">
      <c r="A176" s="11">
        <v>51004</v>
      </c>
      <c r="B176" s="11" t="s">
        <v>161</v>
      </c>
      <c r="C176" s="5">
        <f>(J176/K176)*100</f>
        <v>214.94334277620396</v>
      </c>
      <c r="D176" s="5">
        <f>((K176+J176)/L176)*100</f>
        <v>60.07835720075655</v>
      </c>
      <c r="E176" s="5">
        <f>(J176/L176)*100</f>
        <v>41.00243177519589</v>
      </c>
      <c r="F176" s="5">
        <f t="shared" si="10"/>
        <v>19.07592542556066</v>
      </c>
      <c r="G176" s="5">
        <f t="shared" si="11"/>
        <v>127.03639514731368</v>
      </c>
      <c r="H176" s="5">
        <f>(K176/J176)*100</f>
        <v>46.52388797364085</v>
      </c>
      <c r="I176" s="5">
        <f t="shared" si="12"/>
        <v>78.71759890859482</v>
      </c>
      <c r="J176" s="7">
        <v>3035</v>
      </c>
      <c r="K176" s="7">
        <v>1412</v>
      </c>
      <c r="L176" s="7">
        <v>7402</v>
      </c>
      <c r="M176" s="7">
        <v>733</v>
      </c>
      <c r="N176" s="7">
        <v>577</v>
      </c>
    </row>
    <row r="177" spans="1:14" ht="12">
      <c r="A177" s="11">
        <v>51005</v>
      </c>
      <c r="B177" s="11" t="s">
        <v>162</v>
      </c>
      <c r="C177" s="5">
        <f>(J177/K177)*100</f>
        <v>199.52904238618524</v>
      </c>
      <c r="D177" s="5">
        <f>((K177+J177)/L177)*100</f>
        <v>62.95990760600561</v>
      </c>
      <c r="E177" s="5">
        <f>(J177/L177)*100</f>
        <v>41.94027388219766</v>
      </c>
      <c r="F177" s="5">
        <f t="shared" si="10"/>
        <v>21.01963372380795</v>
      </c>
      <c r="G177" s="5">
        <f t="shared" si="11"/>
        <v>136.63594470046084</v>
      </c>
      <c r="H177" s="5">
        <f>(K177/J177)*100</f>
        <v>50.11801730920536</v>
      </c>
      <c r="I177" s="5">
        <f t="shared" si="12"/>
        <v>73.18718381112986</v>
      </c>
      <c r="J177" s="7">
        <v>2542</v>
      </c>
      <c r="K177" s="7">
        <v>1274</v>
      </c>
      <c r="L177" s="7">
        <v>6061</v>
      </c>
      <c r="M177" s="7">
        <v>593</v>
      </c>
      <c r="N177" s="7">
        <v>434</v>
      </c>
    </row>
    <row r="178" spans="1:14" ht="12">
      <c r="A178" s="11">
        <v>51006</v>
      </c>
      <c r="B178" s="11" t="s">
        <v>163</v>
      </c>
      <c r="C178" s="5">
        <f>(J178/K178)*100</f>
        <v>180.97982708933716</v>
      </c>
      <c r="D178" s="5">
        <f>((K178+J178)/L178)*100</f>
        <v>57.134485789627895</v>
      </c>
      <c r="E178" s="5">
        <f>(J178/L178)*100</f>
        <v>36.80046879578084</v>
      </c>
      <c r="F178" s="5">
        <f t="shared" si="10"/>
        <v>20.334016993847058</v>
      </c>
      <c r="G178" s="5">
        <f t="shared" si="11"/>
        <v>164.16666666666666</v>
      </c>
      <c r="H178" s="5">
        <f>(K178/J178)*100</f>
        <v>55.254777070063696</v>
      </c>
      <c r="I178" s="5">
        <f t="shared" si="12"/>
        <v>60.913705583756354</v>
      </c>
      <c r="J178" s="7">
        <v>1256</v>
      </c>
      <c r="K178" s="7">
        <v>694</v>
      </c>
      <c r="L178" s="7">
        <v>3413</v>
      </c>
      <c r="M178" s="7">
        <v>394</v>
      </c>
      <c r="N178" s="7">
        <v>240</v>
      </c>
    </row>
    <row r="179" spans="1:14" ht="12">
      <c r="A179" s="11">
        <v>51007</v>
      </c>
      <c r="B179" s="11" t="s">
        <v>164</v>
      </c>
      <c r="C179" s="5">
        <f>(J179/K179)*100</f>
        <v>341.044776119403</v>
      </c>
      <c r="D179" s="5">
        <f>((K179+J179)/L179)*100</f>
        <v>72.96296296296296</v>
      </c>
      <c r="E179" s="5">
        <f>(J179/L179)*100</f>
        <v>56.41975308641975</v>
      </c>
      <c r="F179" s="5">
        <f t="shared" si="10"/>
        <v>16.543209876543212</v>
      </c>
      <c r="G179" s="5">
        <f t="shared" si="11"/>
        <v>200</v>
      </c>
      <c r="H179" s="5">
        <f>(K179/J179)*100</f>
        <v>29.321663019693656</v>
      </c>
      <c r="I179" s="5">
        <f t="shared" si="12"/>
        <v>50</v>
      </c>
      <c r="J179" s="7">
        <v>457</v>
      </c>
      <c r="K179" s="7">
        <v>134</v>
      </c>
      <c r="L179" s="7">
        <v>810</v>
      </c>
      <c r="M179" s="7">
        <v>106</v>
      </c>
      <c r="N179" s="7">
        <v>53</v>
      </c>
    </row>
    <row r="180" spans="1:14" ht="12">
      <c r="A180" s="11">
        <v>51008</v>
      </c>
      <c r="B180" s="11" t="s">
        <v>165</v>
      </c>
      <c r="C180" s="5">
        <f>(J180/K180)*100</f>
        <v>270</v>
      </c>
      <c r="D180" s="5">
        <f>((K180+J180)/L180)*100</f>
        <v>58.29831932773109</v>
      </c>
      <c r="E180" s="5">
        <f>(J180/L180)*100</f>
        <v>42.542016806722685</v>
      </c>
      <c r="F180" s="5">
        <f t="shared" si="10"/>
        <v>15.756302521008402</v>
      </c>
      <c r="G180" s="5">
        <f t="shared" si="11"/>
        <v>221.73913043478262</v>
      </c>
      <c r="H180" s="5">
        <f>(K180/J180)*100</f>
        <v>37.03703703703704</v>
      </c>
      <c r="I180" s="5">
        <f t="shared" si="12"/>
        <v>45.09803921568628</v>
      </c>
      <c r="J180" s="7">
        <v>810</v>
      </c>
      <c r="K180" s="7">
        <v>300</v>
      </c>
      <c r="L180" s="7">
        <v>1904</v>
      </c>
      <c r="M180" s="7">
        <v>255</v>
      </c>
      <c r="N180" s="7">
        <v>115</v>
      </c>
    </row>
    <row r="181" spans="1:14" ht="12">
      <c r="A181" s="11">
        <v>51010</v>
      </c>
      <c r="B181" s="11" t="s">
        <v>292</v>
      </c>
      <c r="C181" s="5">
        <f>(J181/K181)*100</f>
        <v>288.43283582089555</v>
      </c>
      <c r="D181" s="5">
        <f>((K181+J181)/L181)*100</f>
        <v>66.26352641629535</v>
      </c>
      <c r="E181" s="5">
        <f>(J181/L181)*100</f>
        <v>49.204328453214515</v>
      </c>
      <c r="F181" s="5">
        <f t="shared" si="10"/>
        <v>17.05919796308084</v>
      </c>
      <c r="G181" s="5">
        <f t="shared" si="11"/>
        <v>161.66666666666666</v>
      </c>
      <c r="H181" s="5">
        <f>(K181/J181)*100</f>
        <v>34.67011642949547</v>
      </c>
      <c r="I181" s="5">
        <f t="shared" si="12"/>
        <v>61.855670103092784</v>
      </c>
      <c r="J181" s="7">
        <v>773</v>
      </c>
      <c r="K181" s="7">
        <v>268</v>
      </c>
      <c r="L181" s="7">
        <v>1571</v>
      </c>
      <c r="M181" s="7">
        <v>194</v>
      </c>
      <c r="N181" s="7">
        <v>120</v>
      </c>
    </row>
    <row r="182" spans="1:14" ht="12">
      <c r="A182" s="11">
        <v>51040</v>
      </c>
      <c r="B182" s="11" t="s">
        <v>293</v>
      </c>
      <c r="C182" s="5">
        <f>(J182/K182)*100</f>
        <v>166.22123236822569</v>
      </c>
      <c r="D182" s="5">
        <f>((K182+J182)/L182)*100</f>
        <v>56.59722222222222</v>
      </c>
      <c r="E182" s="5">
        <f>(J182/L182)*100</f>
        <v>35.337752525252526</v>
      </c>
      <c r="F182" s="5">
        <f t="shared" si="10"/>
        <v>21.259469696969695</v>
      </c>
      <c r="G182" s="5">
        <f t="shared" si="11"/>
        <v>139.73799126637553</v>
      </c>
      <c r="H182" s="5">
        <f>(K182/J182)*100</f>
        <v>60.16078606520768</v>
      </c>
      <c r="I182" s="5">
        <f t="shared" si="12"/>
        <v>71.5625</v>
      </c>
      <c r="J182" s="7">
        <v>2239</v>
      </c>
      <c r="K182" s="7">
        <v>1347</v>
      </c>
      <c r="L182" s="7">
        <v>6336</v>
      </c>
      <c r="M182" s="7">
        <v>640</v>
      </c>
      <c r="N182" s="7">
        <v>458</v>
      </c>
    </row>
    <row r="183" spans="1:14" ht="12">
      <c r="A183" s="11">
        <v>51011</v>
      </c>
      <c r="B183" s="11" t="s">
        <v>166</v>
      </c>
      <c r="C183" s="5">
        <f>(J182/K183)*100</f>
        <v>826.1992619926199</v>
      </c>
      <c r="D183" s="5">
        <f>((K183+J182)/L183)*100</f>
        <v>187.874251497006</v>
      </c>
      <c r="E183" s="5">
        <f>(J182/L183)*100</f>
        <v>167.58982035928142</v>
      </c>
      <c r="F183" s="5">
        <f t="shared" si="10"/>
        <v>20.28443113772455</v>
      </c>
      <c r="G183" s="5">
        <f t="shared" si="11"/>
        <v>165.1685393258427</v>
      </c>
      <c r="H183" s="5">
        <f>(K183/J182)*100</f>
        <v>12.103617686467173</v>
      </c>
      <c r="I183" s="5">
        <f t="shared" si="12"/>
        <v>60.544217687074834</v>
      </c>
      <c r="J183" s="7">
        <v>507</v>
      </c>
      <c r="K183" s="7">
        <v>271</v>
      </c>
      <c r="L183" s="7">
        <v>1336</v>
      </c>
      <c r="M183" s="7">
        <v>147</v>
      </c>
      <c r="N183" s="7">
        <v>89</v>
      </c>
    </row>
    <row r="184" spans="1:14" ht="12">
      <c r="A184" s="11">
        <v>51012</v>
      </c>
      <c r="B184" s="11" t="s">
        <v>167</v>
      </c>
      <c r="C184" s="5">
        <f>(J183/K184)*100</f>
        <v>30.990220048899758</v>
      </c>
      <c r="D184" s="5">
        <f>((K184+J183)/L184)*100</f>
        <v>25.732468780019214</v>
      </c>
      <c r="E184" s="5">
        <f>(J183/L184)*100</f>
        <v>6.087896253602305</v>
      </c>
      <c r="F184" s="5">
        <f t="shared" si="10"/>
        <v>19.644572526416905</v>
      </c>
      <c r="G184" s="5">
        <f t="shared" si="11"/>
        <v>143.38709677419354</v>
      </c>
      <c r="H184" s="5">
        <f>(K184/J183)*100</f>
        <v>322.6824457593688</v>
      </c>
      <c r="I184" s="5">
        <f t="shared" si="12"/>
        <v>69.74128233970754</v>
      </c>
      <c r="J184" s="7">
        <v>3127</v>
      </c>
      <c r="K184" s="7">
        <v>1636</v>
      </c>
      <c r="L184" s="7">
        <v>8328</v>
      </c>
      <c r="M184" s="7">
        <v>889</v>
      </c>
      <c r="N184" s="7">
        <v>620</v>
      </c>
    </row>
    <row r="185" spans="1:14" ht="12">
      <c r="A185" s="11">
        <v>51013</v>
      </c>
      <c r="B185" s="11" t="s">
        <v>168</v>
      </c>
      <c r="C185" s="5">
        <f>(J184/K185)*100</f>
        <v>252.5848142164782</v>
      </c>
      <c r="D185" s="5">
        <f>((K185+J184)/L185)*100</f>
        <v>71.60433070866141</v>
      </c>
      <c r="E185" s="5">
        <f>(J184/L185)*100</f>
        <v>51.29593175853019</v>
      </c>
      <c r="F185" s="5">
        <f t="shared" si="10"/>
        <v>20.308398950131235</v>
      </c>
      <c r="G185" s="5">
        <f t="shared" si="11"/>
        <v>112.44897959183673</v>
      </c>
      <c r="H185" s="5">
        <f>(K185/J184)*100</f>
        <v>39.59066197633515</v>
      </c>
      <c r="I185" s="5">
        <f t="shared" si="12"/>
        <v>88.92921960072596</v>
      </c>
      <c r="J185" s="7">
        <v>2167</v>
      </c>
      <c r="K185" s="7">
        <v>1238</v>
      </c>
      <c r="L185" s="7">
        <v>6096</v>
      </c>
      <c r="M185" s="7">
        <v>551</v>
      </c>
      <c r="N185" s="7">
        <v>490</v>
      </c>
    </row>
    <row r="186" spans="1:14" ht="12">
      <c r="A186" s="11">
        <v>51014</v>
      </c>
      <c r="B186" s="11" t="s">
        <v>169</v>
      </c>
      <c r="C186" s="5">
        <f>(J185/K186)*100</f>
        <v>2778.205128205128</v>
      </c>
      <c r="D186" s="5">
        <f>((K186+J185)/L186)*100</f>
        <v>408.9253187613843</v>
      </c>
      <c r="E186" s="5">
        <f>(J185/L186)*100</f>
        <v>394.71766848816026</v>
      </c>
      <c r="F186" s="5">
        <f t="shared" si="10"/>
        <v>14.207650273224044</v>
      </c>
      <c r="G186" s="5">
        <f t="shared" si="11"/>
        <v>187.17948717948718</v>
      </c>
      <c r="H186" s="5">
        <f>(K186/J185)*100</f>
        <v>3.599446239040148</v>
      </c>
      <c r="I186" s="5">
        <f t="shared" si="12"/>
        <v>53.42465753424658</v>
      </c>
      <c r="J186" s="7">
        <v>280</v>
      </c>
      <c r="K186" s="7">
        <v>78</v>
      </c>
      <c r="L186" s="7">
        <v>549</v>
      </c>
      <c r="M186" s="7">
        <v>73</v>
      </c>
      <c r="N186" s="7">
        <v>39</v>
      </c>
    </row>
    <row r="187" spans="1:14" ht="12">
      <c r="A187" s="11">
        <v>51015</v>
      </c>
      <c r="B187" s="11" t="s">
        <v>170</v>
      </c>
      <c r="C187" s="5">
        <f>(J186/K187)*100</f>
        <v>151.35135135135135</v>
      </c>
      <c r="D187" s="5">
        <f>((K187+J186)/L187)*100</f>
        <v>39.87993138936535</v>
      </c>
      <c r="E187" s="5">
        <f>(J186/L187)*100</f>
        <v>24.013722126929675</v>
      </c>
      <c r="F187" s="5">
        <f t="shared" si="10"/>
        <v>15.866209262435676</v>
      </c>
      <c r="G187" s="5">
        <f t="shared" si="11"/>
        <v>200</v>
      </c>
      <c r="H187" s="5">
        <f>(K187/J186)*100</f>
        <v>66.07142857142857</v>
      </c>
      <c r="I187" s="5">
        <f t="shared" si="12"/>
        <v>50</v>
      </c>
      <c r="J187" s="7">
        <v>585</v>
      </c>
      <c r="K187" s="7">
        <v>185</v>
      </c>
      <c r="L187" s="7">
        <v>1166</v>
      </c>
      <c r="M187" s="7">
        <v>146</v>
      </c>
      <c r="N187" s="7">
        <v>73</v>
      </c>
    </row>
    <row r="188" spans="1:14" ht="12">
      <c r="A188" s="11">
        <v>51016</v>
      </c>
      <c r="B188" s="11" t="s">
        <v>171</v>
      </c>
      <c r="C188" s="5">
        <f>(J187/K188)*100</f>
        <v>53.71900826446281</v>
      </c>
      <c r="D188" s="5">
        <f>((K188+J187)/L188)*100</f>
        <v>29.602122015915118</v>
      </c>
      <c r="E188" s="5">
        <f>(J187/L188)*100</f>
        <v>10.344827586206897</v>
      </c>
      <c r="F188" s="5">
        <f t="shared" si="10"/>
        <v>19.25729442970822</v>
      </c>
      <c r="G188" s="5">
        <f t="shared" si="11"/>
        <v>153.6231884057971</v>
      </c>
      <c r="H188" s="5">
        <f>(K188/J187)*100</f>
        <v>186.15384615384616</v>
      </c>
      <c r="I188" s="5">
        <f t="shared" si="12"/>
        <v>65.09433962264151</v>
      </c>
      <c r="J188" s="7">
        <v>2181</v>
      </c>
      <c r="K188" s="7">
        <v>1089</v>
      </c>
      <c r="L188" s="7">
        <v>5655</v>
      </c>
      <c r="M188" s="7">
        <v>636</v>
      </c>
      <c r="N188" s="7">
        <v>414</v>
      </c>
    </row>
    <row r="189" spans="1:14" ht="12">
      <c r="A189" s="11">
        <v>51017</v>
      </c>
      <c r="B189" s="11" t="s">
        <v>172</v>
      </c>
      <c r="C189" s="5">
        <f>(J188/K189)*100</f>
        <v>92.18089602704987</v>
      </c>
      <c r="D189" s="5">
        <f>((K189+J188)/L189)*100</f>
        <v>34.483543151827696</v>
      </c>
      <c r="E189" s="5">
        <f>(J188/L189)*100</f>
        <v>16.54026998331564</v>
      </c>
      <c r="F189" s="5">
        <f t="shared" si="10"/>
        <v>17.943273168512057</v>
      </c>
      <c r="G189" s="5">
        <f t="shared" si="11"/>
        <v>187.5</v>
      </c>
      <c r="H189" s="5">
        <f>(K189/J188)*100</f>
        <v>108.48234754699679</v>
      </c>
      <c r="I189" s="5">
        <f t="shared" si="12"/>
        <v>53.333333333333336</v>
      </c>
      <c r="J189" s="7">
        <v>6028</v>
      </c>
      <c r="K189" s="7">
        <v>2366</v>
      </c>
      <c r="L189" s="7">
        <v>13186</v>
      </c>
      <c r="M189" s="7">
        <v>1575</v>
      </c>
      <c r="N189" s="7">
        <v>840</v>
      </c>
    </row>
    <row r="190" spans="1:14" ht="12">
      <c r="A190" s="11">
        <v>51018</v>
      </c>
      <c r="B190" s="11" t="s">
        <v>173</v>
      </c>
      <c r="C190" s="5">
        <f>(J189/K190)*100</f>
        <v>475.0197005516155</v>
      </c>
      <c r="D190" s="5">
        <f>((K190+J189)/L190)*100</f>
        <v>122.14596585202544</v>
      </c>
      <c r="E190" s="5">
        <f>(J189/L190)*100</f>
        <v>100.90391697355206</v>
      </c>
      <c r="F190" s="5">
        <f t="shared" si="10"/>
        <v>21.242048878473383</v>
      </c>
      <c r="G190" s="5">
        <f t="shared" si="11"/>
        <v>131.55452436194898</v>
      </c>
      <c r="H190" s="5">
        <f>(K190/J189)*100</f>
        <v>21.051758460517583</v>
      </c>
      <c r="I190" s="5">
        <f t="shared" si="12"/>
        <v>76.01410934744268</v>
      </c>
      <c r="J190" s="7">
        <v>2121</v>
      </c>
      <c r="K190" s="7">
        <v>1269</v>
      </c>
      <c r="L190" s="7">
        <v>5974</v>
      </c>
      <c r="M190" s="7">
        <v>567</v>
      </c>
      <c r="N190" s="7">
        <v>431</v>
      </c>
    </row>
    <row r="191" spans="1:14" ht="12">
      <c r="A191" s="11">
        <v>51042</v>
      </c>
      <c r="B191" s="11" t="s">
        <v>303</v>
      </c>
      <c r="C191" s="5">
        <f>(J190/K191)*100</f>
        <v>272.97297297297297</v>
      </c>
      <c r="D191" s="5">
        <f>((K191+J190)/L191)*100</f>
        <v>71.57322795752037</v>
      </c>
      <c r="E191" s="5">
        <f>(J190/L191)*100</f>
        <v>52.38330451963448</v>
      </c>
      <c r="F191" s="5">
        <f t="shared" si="10"/>
        <v>19.1899234378859</v>
      </c>
      <c r="G191" s="5">
        <f t="shared" si="11"/>
        <v>152.61324041811847</v>
      </c>
      <c r="H191" s="5">
        <f>(K191/J190)*100</f>
        <v>36.633663366336634</v>
      </c>
      <c r="I191" s="5">
        <f t="shared" si="12"/>
        <v>65.52511415525115</v>
      </c>
      <c r="J191" s="7">
        <v>1755</v>
      </c>
      <c r="K191" s="7">
        <v>777</v>
      </c>
      <c r="L191" s="7">
        <v>4049</v>
      </c>
      <c r="M191" s="7">
        <v>438</v>
      </c>
      <c r="N191" s="7">
        <v>287</v>
      </c>
    </row>
    <row r="192" spans="1:14" ht="12">
      <c r="A192" s="11">
        <v>51020</v>
      </c>
      <c r="B192" s="11" t="s">
        <v>174</v>
      </c>
      <c r="C192" s="5">
        <f>(J190/K192)*100</f>
        <v>286.2348178137652</v>
      </c>
      <c r="D192" s="5">
        <f>((K192+J190)/L192)*100</f>
        <v>77.20528729430806</v>
      </c>
      <c r="E192" s="5">
        <f>(J190/L192)*100</f>
        <v>57.21607769085514</v>
      </c>
      <c r="F192" s="5">
        <f t="shared" si="10"/>
        <v>19.989209603452927</v>
      </c>
      <c r="G192" s="5">
        <f t="shared" si="11"/>
        <v>138.60294117647058</v>
      </c>
      <c r="H192" s="5" t="e">
        <f>(K192/#REF!)*100</f>
        <v>#REF!</v>
      </c>
      <c r="I192" s="5">
        <f t="shared" si="12"/>
        <v>72.14854111405835</v>
      </c>
      <c r="J192" s="7">
        <v>1416</v>
      </c>
      <c r="K192" s="7">
        <v>741</v>
      </c>
      <c r="L192" s="7">
        <v>3707</v>
      </c>
      <c r="M192" s="7">
        <v>377</v>
      </c>
      <c r="N192" s="7">
        <v>272</v>
      </c>
    </row>
    <row r="193" spans="1:14" ht="12">
      <c r="A193" s="11">
        <v>51021</v>
      </c>
      <c r="B193" s="11" t="s">
        <v>175</v>
      </c>
      <c r="C193" s="5">
        <f>(J191/K193)*100</f>
        <v>451.1568123393316</v>
      </c>
      <c r="D193" s="5">
        <f>((K193+J191)/L193)*100</f>
        <v>101.32325141776937</v>
      </c>
      <c r="E193" s="5">
        <f>(J191/L193)*100</f>
        <v>82.93950850661625</v>
      </c>
      <c r="F193" s="5">
        <f t="shared" si="10"/>
        <v>18.38374291115312</v>
      </c>
      <c r="G193" s="5">
        <f t="shared" si="11"/>
        <v>160.8695652173913</v>
      </c>
      <c r="H193" s="5">
        <f>(K193/J191)*100</f>
        <v>22.165242165242166</v>
      </c>
      <c r="I193" s="5">
        <f t="shared" si="12"/>
        <v>62.16216216216216</v>
      </c>
      <c r="J193" s="7">
        <v>950</v>
      </c>
      <c r="K193" s="7">
        <v>389</v>
      </c>
      <c r="L193" s="7">
        <v>2116</v>
      </c>
      <c r="M193" s="7">
        <v>222</v>
      </c>
      <c r="N193" s="7">
        <v>138</v>
      </c>
    </row>
    <row r="194" spans="1:14" ht="12">
      <c r="A194" s="11">
        <v>51022</v>
      </c>
      <c r="B194" s="11" t="s">
        <v>176</v>
      </c>
      <c r="C194" s="5">
        <f>(J192/K194)*100</f>
        <v>317.48878923766813</v>
      </c>
      <c r="D194" s="5">
        <f>((K194+J192)/L194)*100</f>
        <v>83.05084745762711</v>
      </c>
      <c r="E194" s="5">
        <f>(J192/L194)*100</f>
        <v>63.1578947368421</v>
      </c>
      <c r="F194" s="5">
        <f t="shared" si="10"/>
        <v>19.89295272078501</v>
      </c>
      <c r="G194" s="5">
        <f t="shared" si="11"/>
        <v>117.3913043478261</v>
      </c>
      <c r="H194" s="5">
        <f>(K194/J192)*100</f>
        <v>31.497175141242938</v>
      </c>
      <c r="I194" s="5">
        <f t="shared" si="12"/>
        <v>85.18518518518519</v>
      </c>
      <c r="J194" s="7">
        <v>715</v>
      </c>
      <c r="K194" s="7">
        <v>446</v>
      </c>
      <c r="L194" s="7">
        <v>2242</v>
      </c>
      <c r="M194" s="7">
        <v>216</v>
      </c>
      <c r="N194" s="7">
        <v>184</v>
      </c>
    </row>
    <row r="195" spans="1:14" ht="12">
      <c r="A195" s="11">
        <v>51025</v>
      </c>
      <c r="B195" s="11" t="s">
        <v>179</v>
      </c>
      <c r="C195" s="5">
        <f>(J193/K195)*100</f>
        <v>86.52094717668488</v>
      </c>
      <c r="D195" s="5">
        <f>((K195+J193)/L195)*100</f>
        <v>37.48855939959729</v>
      </c>
      <c r="E195" s="5">
        <f>(J193/L195)*100</f>
        <v>17.389712612117883</v>
      </c>
      <c r="F195" s="5">
        <f t="shared" si="10"/>
        <v>20.098846787479406</v>
      </c>
      <c r="G195" s="5">
        <f t="shared" si="11"/>
        <v>149.7326203208556</v>
      </c>
      <c r="H195" s="5">
        <f>(K195/J193)*100</f>
        <v>115.57894736842104</v>
      </c>
      <c r="I195" s="5">
        <f t="shared" si="12"/>
        <v>66.78571428571428</v>
      </c>
      <c r="J195" s="7">
        <v>2168</v>
      </c>
      <c r="K195" s="7">
        <v>1098</v>
      </c>
      <c r="L195" s="7">
        <v>5463</v>
      </c>
      <c r="M195" s="7">
        <v>560</v>
      </c>
      <c r="N195" s="7">
        <v>374</v>
      </c>
    </row>
    <row r="196" spans="1:14" ht="12">
      <c r="A196" s="11">
        <v>51023</v>
      </c>
      <c r="B196" s="11" t="s">
        <v>177</v>
      </c>
      <c r="C196" s="5">
        <f>(J193/K196)*100</f>
        <v>2638.888888888889</v>
      </c>
      <c r="D196" s="5">
        <f>((K196+J193)/L196)*100</f>
        <v>309.09090909090907</v>
      </c>
      <c r="E196" s="5">
        <f>(J193/L196)*100</f>
        <v>297.80564263322884</v>
      </c>
      <c r="F196" s="5">
        <f t="shared" si="10"/>
        <v>11.285266457680251</v>
      </c>
      <c r="G196" s="5">
        <f t="shared" si="11"/>
        <v>381.8181818181818</v>
      </c>
      <c r="H196" s="5">
        <f>(K196/J193)*100</f>
        <v>3.7894736842105265</v>
      </c>
      <c r="I196" s="5">
        <f t="shared" si="12"/>
        <v>26.190476190476193</v>
      </c>
      <c r="J196" s="7">
        <v>180</v>
      </c>
      <c r="K196" s="7">
        <v>36</v>
      </c>
      <c r="L196" s="7">
        <v>319</v>
      </c>
      <c r="M196" s="7">
        <v>42</v>
      </c>
      <c r="N196" s="7">
        <v>11</v>
      </c>
    </row>
    <row r="197" spans="1:14" ht="12">
      <c r="A197" s="11">
        <v>51024</v>
      </c>
      <c r="B197" s="11" t="s">
        <v>178</v>
      </c>
      <c r="C197" s="5">
        <f>(J194/K197)*100</f>
        <v>413.29479768786126</v>
      </c>
      <c r="D197" s="5">
        <f>((K197+J194)/L197)*100</f>
        <v>86.04651162790698</v>
      </c>
      <c r="E197" s="5">
        <f>(J194/L197)*100</f>
        <v>69.28294573643412</v>
      </c>
      <c r="F197" s="5">
        <f aca="true" t="shared" si="13" ref="F197:F255">(K197/L197)*100</f>
        <v>16.76356589147287</v>
      </c>
      <c r="G197" s="5">
        <f aca="true" t="shared" si="14" ref="G197:G255">(M197/N197)*100</f>
        <v>264.91228070175436</v>
      </c>
      <c r="H197" s="5">
        <f>(K197/J194)*100</f>
        <v>24.195804195804197</v>
      </c>
      <c r="I197" s="5">
        <f aca="true" t="shared" si="15" ref="I197:I255">(N197/M197)*100</f>
        <v>37.74834437086093</v>
      </c>
      <c r="J197" s="7">
        <v>516</v>
      </c>
      <c r="K197" s="7">
        <v>173</v>
      </c>
      <c r="L197" s="7">
        <v>1032</v>
      </c>
      <c r="M197" s="7">
        <v>151</v>
      </c>
      <c r="N197" s="7">
        <v>57</v>
      </c>
    </row>
    <row r="198" spans="1:14" ht="12">
      <c r="A198" s="11">
        <v>51026</v>
      </c>
      <c r="B198" s="11" t="s">
        <v>180</v>
      </c>
      <c r="C198" s="5">
        <f>(J195/K198)*100</f>
        <v>68.82539682539682</v>
      </c>
      <c r="D198" s="5">
        <f>((K198+J195)/L198)*100</f>
        <v>35.51726440927002</v>
      </c>
      <c r="E198" s="5">
        <f>(J195/L198)*100</f>
        <v>14.479396246577172</v>
      </c>
      <c r="F198" s="5">
        <f t="shared" si="13"/>
        <v>21.037868162692845</v>
      </c>
      <c r="G198" s="5">
        <f t="shared" si="14"/>
        <v>137.7064220183486</v>
      </c>
      <c r="H198" s="5">
        <f>(K198/J195)*100</f>
        <v>145.2952029520295</v>
      </c>
      <c r="I198" s="5">
        <f t="shared" si="15"/>
        <v>72.618254497002</v>
      </c>
      <c r="J198" s="7">
        <v>5767</v>
      </c>
      <c r="K198" s="7">
        <v>3150</v>
      </c>
      <c r="L198" s="7">
        <v>14973</v>
      </c>
      <c r="M198" s="7">
        <v>1501</v>
      </c>
      <c r="N198" s="7">
        <v>1090</v>
      </c>
    </row>
    <row r="199" spans="1:14" ht="12">
      <c r="A199" s="11">
        <v>51027</v>
      </c>
      <c r="B199" s="11" t="s">
        <v>181</v>
      </c>
      <c r="C199" s="5">
        <f>(J196/K199)*100</f>
        <v>165.1376146788991</v>
      </c>
      <c r="D199" s="5">
        <f>((K199+J196)/L199)*100</f>
        <v>54.83870967741935</v>
      </c>
      <c r="E199" s="5">
        <f>(J196/L199)*100</f>
        <v>34.15559772296015</v>
      </c>
      <c r="F199" s="5">
        <f t="shared" si="13"/>
        <v>20.683111954459203</v>
      </c>
      <c r="G199" s="5">
        <f t="shared" si="14"/>
        <v>194.11764705882354</v>
      </c>
      <c r="H199" s="5">
        <f>(K199/J196)*100</f>
        <v>60.55555555555555</v>
      </c>
      <c r="I199" s="5">
        <f t="shared" si="15"/>
        <v>51.515151515151516</v>
      </c>
      <c r="J199" s="7">
        <v>236</v>
      </c>
      <c r="K199" s="7">
        <v>109</v>
      </c>
      <c r="L199" s="7">
        <v>527</v>
      </c>
      <c r="M199" s="7">
        <v>66</v>
      </c>
      <c r="N199" s="7">
        <v>34</v>
      </c>
    </row>
    <row r="200" spans="1:14" ht="12">
      <c r="A200" s="11">
        <v>51030</v>
      </c>
      <c r="B200" s="11" t="s">
        <v>182</v>
      </c>
      <c r="C200" s="5">
        <f>(J197/K200)*100</f>
        <v>152.66272189349112</v>
      </c>
      <c r="D200" s="5">
        <f>((K200+J197)/L200)*100</f>
        <v>45.61965811965812</v>
      </c>
      <c r="E200" s="5">
        <f>(J197/L200)*100</f>
        <v>27.564102564102566</v>
      </c>
      <c r="F200" s="5">
        <f t="shared" si="13"/>
        <v>18.055555555555554</v>
      </c>
      <c r="G200" s="5">
        <f t="shared" si="14"/>
        <v>192.74193548387098</v>
      </c>
      <c r="H200" s="5">
        <f>(K200/J197)*100</f>
        <v>65.50387596899225</v>
      </c>
      <c r="I200" s="5">
        <f t="shared" si="15"/>
        <v>51.88284518828452</v>
      </c>
      <c r="J200" s="7">
        <v>865</v>
      </c>
      <c r="K200" s="7">
        <v>338</v>
      </c>
      <c r="L200" s="7">
        <v>1872</v>
      </c>
      <c r="M200" s="7">
        <v>239</v>
      </c>
      <c r="N200" s="7">
        <v>124</v>
      </c>
    </row>
    <row r="201" spans="1:14" ht="12">
      <c r="A201" s="11">
        <v>51031</v>
      </c>
      <c r="B201" s="11" t="s">
        <v>183</v>
      </c>
      <c r="C201" s="5">
        <f>(J198/K201)*100</f>
        <v>785.6948228882834</v>
      </c>
      <c r="D201" s="5">
        <f>((K201+J198)/L201)*100</f>
        <v>173.36</v>
      </c>
      <c r="E201" s="5">
        <f>(J198/L201)*100</f>
        <v>153.78666666666666</v>
      </c>
      <c r="F201" s="5">
        <f t="shared" si="13"/>
        <v>19.573333333333334</v>
      </c>
      <c r="G201" s="5">
        <f t="shared" si="14"/>
        <v>146.61654135338347</v>
      </c>
      <c r="H201" s="5">
        <f>(K201/J198)*100</f>
        <v>12.7275880006936</v>
      </c>
      <c r="I201" s="5">
        <f t="shared" si="15"/>
        <v>68.2051282051282</v>
      </c>
      <c r="J201" s="7">
        <v>1605</v>
      </c>
      <c r="K201" s="7">
        <v>734</v>
      </c>
      <c r="L201" s="7">
        <v>3750</v>
      </c>
      <c r="M201" s="7">
        <v>390</v>
      </c>
      <c r="N201" s="7">
        <v>266</v>
      </c>
    </row>
    <row r="202" spans="1:14" ht="12">
      <c r="A202" s="11">
        <v>51041</v>
      </c>
      <c r="B202" s="11" t="s">
        <v>294</v>
      </c>
      <c r="C202" s="5">
        <f>(J199/K202)*100</f>
        <v>43.06569343065693</v>
      </c>
      <c r="D202" s="5">
        <f>((K202+J199)/L202)*100</f>
        <v>23.147328018895777</v>
      </c>
      <c r="E202" s="5">
        <f>(J199/L202)*100</f>
        <v>6.967818128136995</v>
      </c>
      <c r="F202" s="5">
        <f t="shared" si="13"/>
        <v>16.179509890758784</v>
      </c>
      <c r="G202" s="5">
        <f t="shared" si="14"/>
        <v>192.6267281105991</v>
      </c>
      <c r="H202" s="5">
        <f>(K202/J199)*100</f>
        <v>232.20338983050848</v>
      </c>
      <c r="I202" s="5">
        <f t="shared" si="15"/>
        <v>51.91387559808612</v>
      </c>
      <c r="J202" s="7">
        <v>1647</v>
      </c>
      <c r="K202" s="7">
        <v>548</v>
      </c>
      <c r="L202" s="7">
        <v>3387</v>
      </c>
      <c r="M202" s="7">
        <v>418</v>
      </c>
      <c r="N202" s="7">
        <v>217</v>
      </c>
    </row>
    <row r="203" spans="1:14" ht="12">
      <c r="A203" s="11">
        <v>51033</v>
      </c>
      <c r="B203" s="11" t="s">
        <v>184</v>
      </c>
      <c r="C203" s="5">
        <f>(J199/K203)*100</f>
        <v>11.6600790513834</v>
      </c>
      <c r="D203" s="5">
        <f>((K203+J199)/L203)*100</f>
        <v>22.16555511965477</v>
      </c>
      <c r="E203" s="5">
        <f>(J199/L203)*100</f>
        <v>2.3146331894860728</v>
      </c>
      <c r="F203" s="5">
        <f t="shared" si="13"/>
        <v>19.850921930168695</v>
      </c>
      <c r="G203" s="5">
        <f t="shared" si="14"/>
        <v>122.31812577065351</v>
      </c>
      <c r="H203" s="5">
        <f>(K203/J199)*100</f>
        <v>857.6271186440679</v>
      </c>
      <c r="I203" s="5">
        <f t="shared" si="15"/>
        <v>81.75403225806451</v>
      </c>
      <c r="J203" s="7">
        <v>4580</v>
      </c>
      <c r="K203" s="7">
        <v>2024</v>
      </c>
      <c r="L203" s="7">
        <v>10196</v>
      </c>
      <c r="M203" s="7">
        <v>992</v>
      </c>
      <c r="N203" s="7">
        <v>811</v>
      </c>
    </row>
    <row r="204" spans="1:14" ht="12">
      <c r="A204" s="11">
        <v>51034</v>
      </c>
      <c r="B204" s="11" t="s">
        <v>185</v>
      </c>
      <c r="C204" s="5">
        <f>(J200/K204)*100</f>
        <v>47.92243767313019</v>
      </c>
      <c r="D204" s="5">
        <f>((K204+J200)/L204)*100</f>
        <v>28.398213146139117</v>
      </c>
      <c r="E204" s="5">
        <f>(J200/L204)*100</f>
        <v>9.20017017655818</v>
      </c>
      <c r="F204" s="5">
        <f t="shared" si="13"/>
        <v>19.19804296958094</v>
      </c>
      <c r="G204" s="5">
        <f t="shared" si="14"/>
        <v>176.95924764890282</v>
      </c>
      <c r="H204" s="5">
        <f>(K204/J200)*100</f>
        <v>208.67052023121389</v>
      </c>
      <c r="I204" s="5">
        <f t="shared" si="15"/>
        <v>56.51018600531443</v>
      </c>
      <c r="J204" s="7">
        <v>4314</v>
      </c>
      <c r="K204" s="7">
        <v>1805</v>
      </c>
      <c r="L204" s="7">
        <v>9402</v>
      </c>
      <c r="M204" s="7">
        <v>1129</v>
      </c>
      <c r="N204" s="7">
        <v>638</v>
      </c>
    </row>
    <row r="205" spans="1:14" ht="12">
      <c r="A205" s="11">
        <v>51035</v>
      </c>
      <c r="B205" s="11" t="s">
        <v>186</v>
      </c>
      <c r="C205" s="5">
        <f>(J201/K205)*100</f>
        <v>1146.4285714285713</v>
      </c>
      <c r="D205" s="5">
        <f>((K205+J201)/L205)*100</f>
        <v>234.54301075268816</v>
      </c>
      <c r="E205" s="5">
        <f>(J201/L205)*100</f>
        <v>215.7258064516129</v>
      </c>
      <c r="F205" s="5">
        <f t="shared" si="13"/>
        <v>18.817204301075268</v>
      </c>
      <c r="G205" s="5">
        <f t="shared" si="14"/>
        <v>180.85106382978725</v>
      </c>
      <c r="H205" s="5">
        <f>(K205/J201)*100</f>
        <v>8.722741433021806</v>
      </c>
      <c r="I205" s="5">
        <f t="shared" si="15"/>
        <v>55.294117647058826</v>
      </c>
      <c r="J205" s="7">
        <v>365</v>
      </c>
      <c r="K205" s="7">
        <v>140</v>
      </c>
      <c r="L205" s="7">
        <v>744</v>
      </c>
      <c r="M205" s="7">
        <v>85</v>
      </c>
      <c r="N205" s="7">
        <v>47</v>
      </c>
    </row>
    <row r="206" spans="1:14" ht="12">
      <c r="A206" s="11">
        <v>51037</v>
      </c>
      <c r="B206" s="11" t="s">
        <v>187</v>
      </c>
      <c r="C206" s="5">
        <f>(J202/K206)*100</f>
        <v>203.83663366336634</v>
      </c>
      <c r="D206" s="5">
        <f>((K206+J202)/L206)*100</f>
        <v>60.05381604696674</v>
      </c>
      <c r="E206" s="5">
        <f>(J202/L206)*100</f>
        <v>40.288649706457925</v>
      </c>
      <c r="F206" s="5">
        <f t="shared" si="13"/>
        <v>19.765166340508806</v>
      </c>
      <c r="G206" s="5">
        <f t="shared" si="14"/>
        <v>126.6025641025641</v>
      </c>
      <c r="H206" s="5">
        <f>(K206/J202)*100</f>
        <v>49.0588949605343</v>
      </c>
      <c r="I206" s="5">
        <f t="shared" si="15"/>
        <v>78.9873417721519</v>
      </c>
      <c r="J206" s="7">
        <v>1479</v>
      </c>
      <c r="K206" s="7">
        <v>808</v>
      </c>
      <c r="L206" s="7">
        <v>4088</v>
      </c>
      <c r="M206" s="7">
        <v>395</v>
      </c>
      <c r="N206" s="7">
        <v>312</v>
      </c>
    </row>
    <row r="207" spans="1:14" ht="12">
      <c r="A207" s="11">
        <v>51038</v>
      </c>
      <c r="B207" s="11" t="s">
        <v>188</v>
      </c>
      <c r="C207" s="5">
        <f>(J203/K207)*100</f>
        <v>4978.260869565217</v>
      </c>
      <c r="D207" s="5">
        <f>((K207+J203)/L207)*100</f>
        <v>812.5217391304349</v>
      </c>
      <c r="E207" s="5">
        <f>(J203/L207)*100</f>
        <v>796.5217391304348</v>
      </c>
      <c r="F207" s="5">
        <f t="shared" si="13"/>
        <v>16</v>
      </c>
      <c r="G207" s="5">
        <f t="shared" si="14"/>
        <v>314.2857142857143</v>
      </c>
      <c r="H207" s="5">
        <f>(K207/J203)*100</f>
        <v>2.0087336244541487</v>
      </c>
      <c r="I207" s="5">
        <f t="shared" si="15"/>
        <v>31.818181818181817</v>
      </c>
      <c r="J207" s="7">
        <v>332</v>
      </c>
      <c r="K207" s="7">
        <v>92</v>
      </c>
      <c r="L207" s="7">
        <v>575</v>
      </c>
      <c r="M207" s="7">
        <v>88</v>
      </c>
      <c r="N207" s="7">
        <v>28</v>
      </c>
    </row>
    <row r="208" spans="1:14" ht="12">
      <c r="A208" s="11">
        <v>51039</v>
      </c>
      <c r="B208" s="11" t="s">
        <v>189</v>
      </c>
      <c r="C208" s="5">
        <f>(J204/K208)*100</f>
        <v>279.7665369649805</v>
      </c>
      <c r="D208" s="5">
        <f>((K208+J204)/L208)*100</f>
        <v>75.54179566563467</v>
      </c>
      <c r="E208" s="5">
        <f>(J204/L208)*100</f>
        <v>55.650154798761605</v>
      </c>
      <c r="F208" s="5">
        <f t="shared" si="13"/>
        <v>19.891640866873065</v>
      </c>
      <c r="G208" s="5">
        <f t="shared" si="14"/>
        <v>129.95008319467553</v>
      </c>
      <c r="H208" s="5">
        <f>(K208/J204)*100</f>
        <v>35.744089012517385</v>
      </c>
      <c r="I208" s="5">
        <f t="shared" si="15"/>
        <v>76.95262483994878</v>
      </c>
      <c r="J208" s="7">
        <v>2904</v>
      </c>
      <c r="K208" s="7">
        <v>1542</v>
      </c>
      <c r="L208" s="7">
        <v>7752</v>
      </c>
      <c r="M208" s="7">
        <v>781</v>
      </c>
      <c r="N208" s="7">
        <v>601</v>
      </c>
    </row>
    <row r="209" spans="1:14" ht="12.75">
      <c r="A209" s="11">
        <v>52001</v>
      </c>
      <c r="B209" s="11" t="s">
        <v>190</v>
      </c>
      <c r="C209" s="5">
        <f aca="true" t="shared" si="16" ref="C209:C255">(J209/K209)*100</f>
        <v>316.50485436893206</v>
      </c>
      <c r="D209" s="5">
        <f aca="true" t="shared" si="17" ref="D209:D255">((K209+J209)/L209)*100</f>
        <v>70.2319236016371</v>
      </c>
      <c r="E209" s="5">
        <f aca="true" t="shared" si="18" ref="E209:E255">(J209/L209)*100</f>
        <v>53.36971350613915</v>
      </c>
      <c r="F209" s="5">
        <f t="shared" si="13"/>
        <v>16.862210095497954</v>
      </c>
      <c r="G209" s="5">
        <f t="shared" si="14"/>
        <v>203.30578512396693</v>
      </c>
      <c r="H209" s="5">
        <f aca="true" t="shared" si="19" ref="H209:H255">(K209/J209)*100</f>
        <v>31.595092024539877</v>
      </c>
      <c r="I209" s="5">
        <f t="shared" si="15"/>
        <v>49.1869918699187</v>
      </c>
      <c r="J209" s="16">
        <v>1956</v>
      </c>
      <c r="K209" s="16">
        <v>618</v>
      </c>
      <c r="L209" s="16">
        <v>3665</v>
      </c>
      <c r="M209" s="16">
        <v>492</v>
      </c>
      <c r="N209" s="16">
        <v>242</v>
      </c>
    </row>
    <row r="210" spans="1:14" ht="12.75">
      <c r="A210" s="11">
        <v>52002</v>
      </c>
      <c r="B210" s="11" t="s">
        <v>191</v>
      </c>
      <c r="C210" s="5">
        <f t="shared" si="16"/>
        <v>206.49942987457243</v>
      </c>
      <c r="D210" s="5">
        <f t="shared" si="17"/>
        <v>63.2173095014111</v>
      </c>
      <c r="E210" s="5">
        <f t="shared" si="18"/>
        <v>42.591721542803384</v>
      </c>
      <c r="F210" s="5">
        <f t="shared" si="13"/>
        <v>20.625587958607714</v>
      </c>
      <c r="G210" s="5">
        <f t="shared" si="14"/>
        <v>127.29970326409497</v>
      </c>
      <c r="H210" s="5">
        <f t="shared" si="19"/>
        <v>48.42628382109332</v>
      </c>
      <c r="I210" s="5">
        <f t="shared" si="15"/>
        <v>78.55477855477857</v>
      </c>
      <c r="J210" s="16">
        <v>1811</v>
      </c>
      <c r="K210" s="16">
        <v>877</v>
      </c>
      <c r="L210" s="16">
        <v>4252</v>
      </c>
      <c r="M210" s="16">
        <v>429</v>
      </c>
      <c r="N210" s="16">
        <v>337</v>
      </c>
    </row>
    <row r="211" spans="1:14" ht="12.75">
      <c r="A211" s="11">
        <v>52003</v>
      </c>
      <c r="B211" s="11" t="s">
        <v>192</v>
      </c>
      <c r="C211" s="5">
        <f t="shared" si="16"/>
        <v>210.82474226804123</v>
      </c>
      <c r="D211" s="5">
        <f t="shared" si="17"/>
        <v>63.77578001057641</v>
      </c>
      <c r="E211" s="5">
        <f t="shared" si="18"/>
        <v>43.257535695399255</v>
      </c>
      <c r="F211" s="5">
        <f t="shared" si="13"/>
        <v>20.518244315177157</v>
      </c>
      <c r="G211" s="5">
        <f t="shared" si="14"/>
        <v>139.00709219858157</v>
      </c>
      <c r="H211" s="5">
        <f t="shared" si="19"/>
        <v>47.43276283618582</v>
      </c>
      <c r="I211" s="5">
        <f t="shared" si="15"/>
        <v>71.93877551020408</v>
      </c>
      <c r="J211" s="16">
        <v>818</v>
      </c>
      <c r="K211" s="16">
        <v>388</v>
      </c>
      <c r="L211" s="16">
        <v>1891</v>
      </c>
      <c r="M211" s="16">
        <v>196</v>
      </c>
      <c r="N211" s="16">
        <v>141</v>
      </c>
    </row>
    <row r="212" spans="1:14" ht="12.75">
      <c r="A212" s="11">
        <v>52004</v>
      </c>
      <c r="B212" s="11" t="s">
        <v>193</v>
      </c>
      <c r="C212" s="5">
        <f t="shared" si="16"/>
        <v>164.39688715953307</v>
      </c>
      <c r="D212" s="5">
        <f t="shared" si="17"/>
        <v>56.018136850783186</v>
      </c>
      <c r="E212" s="5">
        <f t="shared" si="18"/>
        <v>34.83099752679307</v>
      </c>
      <c r="F212" s="5">
        <f t="shared" si="13"/>
        <v>21.187139323990106</v>
      </c>
      <c r="G212" s="5">
        <f t="shared" si="14"/>
        <v>160.8695652173913</v>
      </c>
      <c r="H212" s="5">
        <f t="shared" si="19"/>
        <v>60.82840236686391</v>
      </c>
      <c r="I212" s="5">
        <f t="shared" si="15"/>
        <v>62.16216216216216</v>
      </c>
      <c r="J212" s="16">
        <v>845</v>
      </c>
      <c r="K212" s="16">
        <v>514</v>
      </c>
      <c r="L212" s="16">
        <v>2426</v>
      </c>
      <c r="M212" s="16">
        <v>259</v>
      </c>
      <c r="N212" s="16">
        <v>161</v>
      </c>
    </row>
    <row r="213" spans="1:14" ht="12.75">
      <c r="A213" s="11">
        <v>52005</v>
      </c>
      <c r="B213" s="11" t="s">
        <v>194</v>
      </c>
      <c r="C213" s="5">
        <f t="shared" si="16"/>
        <v>199.40652818991097</v>
      </c>
      <c r="D213" s="5">
        <f t="shared" si="17"/>
        <v>57.92192881745121</v>
      </c>
      <c r="E213" s="5">
        <f t="shared" si="18"/>
        <v>38.576349024110215</v>
      </c>
      <c r="F213" s="5">
        <f t="shared" si="13"/>
        <v>19.345579793340985</v>
      </c>
      <c r="G213" s="5">
        <f t="shared" si="14"/>
        <v>148.03149606299212</v>
      </c>
      <c r="H213" s="5">
        <f t="shared" si="19"/>
        <v>50.148809523809526</v>
      </c>
      <c r="I213" s="5">
        <f t="shared" si="15"/>
        <v>67.5531914893617</v>
      </c>
      <c r="J213" s="16">
        <v>672</v>
      </c>
      <c r="K213" s="16">
        <v>337</v>
      </c>
      <c r="L213" s="16">
        <v>1742</v>
      </c>
      <c r="M213" s="16">
        <v>188</v>
      </c>
      <c r="N213" s="16">
        <v>127</v>
      </c>
    </row>
    <row r="214" spans="1:14" ht="12.75">
      <c r="A214" s="11">
        <v>52006</v>
      </c>
      <c r="B214" s="11" t="s">
        <v>195</v>
      </c>
      <c r="C214" s="5">
        <f t="shared" si="16"/>
        <v>165.16949152542372</v>
      </c>
      <c r="D214" s="5">
        <f t="shared" si="17"/>
        <v>54.29463820926601</v>
      </c>
      <c r="E214" s="5">
        <f t="shared" si="18"/>
        <v>33.819191393371504</v>
      </c>
      <c r="F214" s="5">
        <f t="shared" si="13"/>
        <v>20.4754468158945</v>
      </c>
      <c r="G214" s="5">
        <f t="shared" si="14"/>
        <v>137.9391100702576</v>
      </c>
      <c r="H214" s="5">
        <f t="shared" si="19"/>
        <v>60.54386865059005</v>
      </c>
      <c r="I214" s="5">
        <f t="shared" si="15"/>
        <v>72.49575551782682</v>
      </c>
      <c r="J214" s="16">
        <v>1949</v>
      </c>
      <c r="K214" s="16">
        <v>1180</v>
      </c>
      <c r="L214" s="16">
        <v>5763</v>
      </c>
      <c r="M214" s="16">
        <v>589</v>
      </c>
      <c r="N214" s="16">
        <v>427</v>
      </c>
    </row>
    <row r="215" spans="1:14" ht="12.75">
      <c r="A215" s="11">
        <v>52007</v>
      </c>
      <c r="B215" s="11" t="s">
        <v>196</v>
      </c>
      <c r="C215" s="5">
        <f t="shared" si="16"/>
        <v>368.4466019417476</v>
      </c>
      <c r="D215" s="5">
        <f t="shared" si="17"/>
        <v>76.46592709984152</v>
      </c>
      <c r="E215" s="5">
        <f t="shared" si="18"/>
        <v>60.14263074484945</v>
      </c>
      <c r="F215" s="5">
        <f t="shared" si="13"/>
        <v>16.323296354992074</v>
      </c>
      <c r="G215" s="5">
        <f t="shared" si="14"/>
        <v>197.5609756097561</v>
      </c>
      <c r="H215" s="5">
        <f t="shared" si="19"/>
        <v>27.140974967061926</v>
      </c>
      <c r="I215" s="5">
        <f t="shared" si="15"/>
        <v>50.617283950617285</v>
      </c>
      <c r="J215" s="16">
        <v>759</v>
      </c>
      <c r="K215" s="16">
        <v>206</v>
      </c>
      <c r="L215" s="16">
        <v>1262</v>
      </c>
      <c r="M215" s="16">
        <v>162</v>
      </c>
      <c r="N215" s="16">
        <v>82</v>
      </c>
    </row>
    <row r="216" spans="1:14" ht="12.75">
      <c r="A216" s="11">
        <v>52008</v>
      </c>
      <c r="B216" s="11" t="s">
        <v>197</v>
      </c>
      <c r="C216" s="5">
        <f t="shared" si="16"/>
        <v>333.46613545816734</v>
      </c>
      <c r="D216" s="5">
        <f t="shared" si="17"/>
        <v>73.61299052774018</v>
      </c>
      <c r="E216" s="5">
        <f t="shared" si="18"/>
        <v>56.630581867388365</v>
      </c>
      <c r="F216" s="5">
        <f t="shared" si="13"/>
        <v>16.982408660351826</v>
      </c>
      <c r="G216" s="5">
        <f t="shared" si="14"/>
        <v>177</v>
      </c>
      <c r="H216" s="5">
        <f t="shared" si="19"/>
        <v>29.988052568697732</v>
      </c>
      <c r="I216" s="5">
        <f t="shared" si="15"/>
        <v>56.49717514124294</v>
      </c>
      <c r="J216" s="16">
        <v>837</v>
      </c>
      <c r="K216" s="16">
        <v>251</v>
      </c>
      <c r="L216" s="16">
        <v>1478</v>
      </c>
      <c r="M216" s="16">
        <v>177</v>
      </c>
      <c r="N216" s="16">
        <v>100</v>
      </c>
    </row>
    <row r="217" spans="1:14" ht="12.75">
      <c r="A217" s="11">
        <v>52009</v>
      </c>
      <c r="B217" s="11" t="s">
        <v>198</v>
      </c>
      <c r="C217" s="5">
        <f t="shared" si="16"/>
        <v>281.41470180305134</v>
      </c>
      <c r="D217" s="5">
        <f t="shared" si="17"/>
        <v>65.75801052128169</v>
      </c>
      <c r="E217" s="5">
        <f t="shared" si="18"/>
        <v>48.51745576279292</v>
      </c>
      <c r="F217" s="5">
        <f t="shared" si="13"/>
        <v>17.24055475848876</v>
      </c>
      <c r="G217" s="5">
        <f t="shared" si="14"/>
        <v>156.83453237410072</v>
      </c>
      <c r="H217" s="5">
        <f t="shared" si="19"/>
        <v>35.534746180384424</v>
      </c>
      <c r="I217" s="5">
        <f t="shared" si="15"/>
        <v>63.76146788990825</v>
      </c>
      <c r="J217" s="16">
        <v>2029</v>
      </c>
      <c r="K217" s="16">
        <v>721</v>
      </c>
      <c r="L217" s="16">
        <v>4182</v>
      </c>
      <c r="M217" s="16">
        <v>436</v>
      </c>
      <c r="N217" s="16">
        <v>278</v>
      </c>
    </row>
    <row r="218" spans="1:14" ht="12.75">
      <c r="A218" s="11">
        <v>52010</v>
      </c>
      <c r="B218" s="11" t="s">
        <v>199</v>
      </c>
      <c r="C218" s="5">
        <f t="shared" si="16"/>
        <v>220.72072072072072</v>
      </c>
      <c r="D218" s="5">
        <f t="shared" si="17"/>
        <v>64.78616924476796</v>
      </c>
      <c r="E218" s="5">
        <f t="shared" si="18"/>
        <v>44.5859872611465</v>
      </c>
      <c r="F218" s="5">
        <f t="shared" si="13"/>
        <v>20.200181983621473</v>
      </c>
      <c r="G218" s="5">
        <f t="shared" si="14"/>
        <v>138.75</v>
      </c>
      <c r="H218" s="5">
        <f t="shared" si="19"/>
        <v>45.30612244897959</v>
      </c>
      <c r="I218" s="5">
        <f t="shared" si="15"/>
        <v>72.07207207207207</v>
      </c>
      <c r="J218" s="16">
        <v>490</v>
      </c>
      <c r="K218" s="16">
        <v>222</v>
      </c>
      <c r="L218" s="16">
        <v>1099</v>
      </c>
      <c r="M218" s="16">
        <v>111</v>
      </c>
      <c r="N218" s="16">
        <v>80</v>
      </c>
    </row>
    <row r="219" spans="1:14" ht="12.75">
      <c r="A219" s="11">
        <v>52011</v>
      </c>
      <c r="B219" s="11" t="s">
        <v>200</v>
      </c>
      <c r="C219" s="5">
        <f t="shared" si="16"/>
        <v>263.51791530944627</v>
      </c>
      <c r="D219" s="5">
        <f t="shared" si="17"/>
        <v>67.56811301715439</v>
      </c>
      <c r="E219" s="5">
        <f t="shared" si="18"/>
        <v>48.98082744702321</v>
      </c>
      <c r="F219" s="5">
        <f t="shared" si="13"/>
        <v>18.587285570131183</v>
      </c>
      <c r="G219" s="5">
        <f t="shared" si="14"/>
        <v>161.7816091954023</v>
      </c>
      <c r="H219" s="5">
        <f t="shared" si="19"/>
        <v>37.94808405438813</v>
      </c>
      <c r="I219" s="5">
        <f t="shared" si="15"/>
        <v>61.811722912966246</v>
      </c>
      <c r="J219" s="16">
        <v>2427</v>
      </c>
      <c r="K219" s="16">
        <v>921</v>
      </c>
      <c r="L219" s="16">
        <v>4955</v>
      </c>
      <c r="M219" s="16">
        <v>563</v>
      </c>
      <c r="N219" s="16">
        <v>348</v>
      </c>
    </row>
    <row r="220" spans="1:14" ht="12.75">
      <c r="A220" s="11">
        <v>52012</v>
      </c>
      <c r="B220" s="11" t="s">
        <v>295</v>
      </c>
      <c r="C220" s="5">
        <f t="shared" si="16"/>
        <v>166.98564593301435</v>
      </c>
      <c r="D220" s="5">
        <f t="shared" si="17"/>
        <v>56.596392088676374</v>
      </c>
      <c r="E220" s="5">
        <f t="shared" si="18"/>
        <v>35.39810186191408</v>
      </c>
      <c r="F220" s="5">
        <f t="shared" si="13"/>
        <v>21.1982902267623</v>
      </c>
      <c r="G220" s="5">
        <f t="shared" si="14"/>
        <v>128.58527131782947</v>
      </c>
      <c r="H220" s="5">
        <f t="shared" si="19"/>
        <v>59.885386819484246</v>
      </c>
      <c r="I220" s="5">
        <f t="shared" si="15"/>
        <v>77.76940467219292</v>
      </c>
      <c r="J220" s="16">
        <v>4886</v>
      </c>
      <c r="K220" s="16">
        <v>2926</v>
      </c>
      <c r="L220" s="16">
        <v>13803</v>
      </c>
      <c r="M220" s="16">
        <v>1327</v>
      </c>
      <c r="N220" s="16">
        <v>1032</v>
      </c>
    </row>
    <row r="221" spans="1:14" ht="12.75">
      <c r="A221" s="11">
        <v>52013</v>
      </c>
      <c r="B221" s="11" t="s">
        <v>201</v>
      </c>
      <c r="C221" s="5">
        <f t="shared" si="16"/>
        <v>186.7816091954023</v>
      </c>
      <c r="D221" s="5">
        <f t="shared" si="17"/>
        <v>61.60493827160494</v>
      </c>
      <c r="E221" s="5">
        <f t="shared" si="18"/>
        <v>40.123456790123456</v>
      </c>
      <c r="F221" s="5">
        <f t="shared" si="13"/>
        <v>21.48148148148148</v>
      </c>
      <c r="G221" s="5">
        <f t="shared" si="14"/>
        <v>163.30275229357798</v>
      </c>
      <c r="H221" s="5">
        <f t="shared" si="19"/>
        <v>53.53846153846153</v>
      </c>
      <c r="I221" s="5">
        <f t="shared" si="15"/>
        <v>61.23595505617978</v>
      </c>
      <c r="J221" s="16">
        <v>650</v>
      </c>
      <c r="K221" s="16">
        <v>348</v>
      </c>
      <c r="L221" s="16">
        <v>1620</v>
      </c>
      <c r="M221" s="16">
        <v>178</v>
      </c>
      <c r="N221" s="16">
        <v>109</v>
      </c>
    </row>
    <row r="222" spans="1:14" ht="12.75">
      <c r="A222" s="11">
        <v>52037</v>
      </c>
      <c r="B222" s="11" t="s">
        <v>202</v>
      </c>
      <c r="C222" s="5">
        <f t="shared" si="16"/>
        <v>223.2914923291492</v>
      </c>
      <c r="D222" s="5">
        <f t="shared" si="17"/>
        <v>67.97653958944282</v>
      </c>
      <c r="E222" s="5">
        <f t="shared" si="18"/>
        <v>46.95014662756598</v>
      </c>
      <c r="F222" s="5">
        <f t="shared" si="13"/>
        <v>21.026392961876834</v>
      </c>
      <c r="G222" s="5">
        <f t="shared" si="14"/>
        <v>157.72727272727275</v>
      </c>
      <c r="H222" s="5">
        <f t="shared" si="19"/>
        <v>44.784509681449094</v>
      </c>
      <c r="I222" s="5">
        <f t="shared" si="15"/>
        <v>63.40057636887608</v>
      </c>
      <c r="J222" s="16">
        <v>1601</v>
      </c>
      <c r="K222" s="16">
        <v>717</v>
      </c>
      <c r="L222" s="16">
        <v>3410</v>
      </c>
      <c r="M222" s="16">
        <v>347</v>
      </c>
      <c r="N222" s="16">
        <v>220</v>
      </c>
    </row>
    <row r="223" spans="1:14" ht="12.75">
      <c r="A223" s="11">
        <v>52015</v>
      </c>
      <c r="B223" s="11" t="s">
        <v>203</v>
      </c>
      <c r="C223" s="5">
        <f>(J222/K223)*100</f>
        <v>101.78003814367452</v>
      </c>
      <c r="D223" s="5">
        <f>((K223+J222)/L223)*100</f>
        <v>39.00700503871206</v>
      </c>
      <c r="E223" s="5">
        <f>(J222/L223)*100</f>
        <v>19.675556101757405</v>
      </c>
      <c r="F223" s="5">
        <f t="shared" si="13"/>
        <v>19.33144893695465</v>
      </c>
      <c r="G223" s="5">
        <f t="shared" si="14"/>
        <v>176.02230483271376</v>
      </c>
      <c r="H223" s="5">
        <f>(K223/J222)*100</f>
        <v>98.25109306683323</v>
      </c>
      <c r="I223" s="5">
        <f t="shared" si="15"/>
        <v>56.810982048574445</v>
      </c>
      <c r="J223" s="16">
        <v>3954</v>
      </c>
      <c r="K223" s="16">
        <v>1573</v>
      </c>
      <c r="L223" s="16">
        <v>8137</v>
      </c>
      <c r="M223" s="16">
        <v>947</v>
      </c>
      <c r="N223" s="16">
        <v>538</v>
      </c>
    </row>
    <row r="224" spans="1:14" ht="12.75">
      <c r="A224" s="11">
        <v>52016</v>
      </c>
      <c r="B224" s="11" t="s">
        <v>204</v>
      </c>
      <c r="C224" s="5">
        <f>(J223/K224)*100</f>
        <v>270.08196721311475</v>
      </c>
      <c r="D224" s="5">
        <f>((K224+J223)/L224)*100</f>
        <v>85.13513513513513</v>
      </c>
      <c r="E224" s="5">
        <f>(J223/L224)*100</f>
        <v>62.13073538654934</v>
      </c>
      <c r="F224" s="5">
        <f t="shared" si="13"/>
        <v>23.004399748585794</v>
      </c>
      <c r="G224" s="5">
        <f t="shared" si="14"/>
        <v>137.32718894009219</v>
      </c>
      <c r="H224" s="5">
        <f>(K224/J223)*100</f>
        <v>37.025796661608496</v>
      </c>
      <c r="I224" s="5">
        <f t="shared" si="15"/>
        <v>72.81879194630872</v>
      </c>
      <c r="J224" s="16">
        <v>2201</v>
      </c>
      <c r="K224" s="16">
        <v>1464</v>
      </c>
      <c r="L224" s="16">
        <v>6364</v>
      </c>
      <c r="M224" s="16">
        <v>596</v>
      </c>
      <c r="N224" s="16">
        <v>434</v>
      </c>
    </row>
    <row r="225" spans="1:14" ht="12.75">
      <c r="A225" s="11">
        <v>52017</v>
      </c>
      <c r="B225" s="11" t="s">
        <v>205</v>
      </c>
      <c r="C225" s="5">
        <f>(J224/K225)*100</f>
        <v>158.6878154289834</v>
      </c>
      <c r="D225" s="5">
        <f>((K225+J224)/L225)*100</f>
        <v>63.6734693877551</v>
      </c>
      <c r="E225" s="5">
        <f>(J224/L225)*100</f>
        <v>39.059449866903286</v>
      </c>
      <c r="F225" s="5">
        <f t="shared" si="13"/>
        <v>24.61401952085182</v>
      </c>
      <c r="G225" s="5">
        <f t="shared" si="14"/>
        <v>130.02364066193854</v>
      </c>
      <c r="H225" s="5">
        <f>(K225/J224)*100</f>
        <v>63.016810540663336</v>
      </c>
      <c r="I225" s="5">
        <f t="shared" si="15"/>
        <v>76.9090909090909</v>
      </c>
      <c r="J225" s="16">
        <v>1964</v>
      </c>
      <c r="K225" s="16">
        <v>1387</v>
      </c>
      <c r="L225" s="16">
        <v>5635</v>
      </c>
      <c r="M225" s="16">
        <v>550</v>
      </c>
      <c r="N225" s="16">
        <v>423</v>
      </c>
    </row>
    <row r="226" spans="1:14" ht="12.75">
      <c r="A226" s="11">
        <v>52018</v>
      </c>
      <c r="B226" s="11" t="s">
        <v>206</v>
      </c>
      <c r="C226" s="5">
        <f>(J225/K226)*100</f>
        <v>1079.1208791208792</v>
      </c>
      <c r="D226" s="5">
        <f>((K226+J225)/L226)*100</f>
        <v>236.0836083608361</v>
      </c>
      <c r="E226" s="5">
        <f>(J225/L226)*100</f>
        <v>216.06160616061607</v>
      </c>
      <c r="F226" s="5">
        <f t="shared" si="13"/>
        <v>20.022002200220022</v>
      </c>
      <c r="G226" s="5">
        <f t="shared" si="14"/>
        <v>123.94366197183098</v>
      </c>
      <c r="H226" s="5">
        <f>(K226/J225)*100</f>
        <v>9.266802443991853</v>
      </c>
      <c r="I226" s="5">
        <f t="shared" si="15"/>
        <v>80.68181818181817</v>
      </c>
      <c r="J226" s="16">
        <v>412</v>
      </c>
      <c r="K226" s="16">
        <v>182</v>
      </c>
      <c r="L226" s="16">
        <v>909</v>
      </c>
      <c r="M226" s="16">
        <v>88</v>
      </c>
      <c r="N226" s="16">
        <v>71</v>
      </c>
    </row>
    <row r="227" spans="1:14" ht="12.75">
      <c r="A227" s="11">
        <v>52019</v>
      </c>
      <c r="B227" s="11" t="s">
        <v>207</v>
      </c>
      <c r="C227" s="5">
        <f>(J226/K227)*100</f>
        <v>127.16049382716051</v>
      </c>
      <c r="D227" s="5">
        <f>((K227+J226)/L227)*100</f>
        <v>48.073154800783804</v>
      </c>
      <c r="E227" s="5">
        <f>(J226/L227)*100</f>
        <v>26.910516002612674</v>
      </c>
      <c r="F227" s="5">
        <f t="shared" si="13"/>
        <v>21.16263879817113</v>
      </c>
      <c r="G227" s="5">
        <f t="shared" si="14"/>
        <v>112.40310077519379</v>
      </c>
      <c r="H227" s="5">
        <f>(K227/J226)*100</f>
        <v>78.64077669902912</v>
      </c>
      <c r="I227" s="5">
        <f t="shared" si="15"/>
        <v>88.96551724137932</v>
      </c>
      <c r="J227" s="16">
        <v>539</v>
      </c>
      <c r="K227" s="16">
        <v>324</v>
      </c>
      <c r="L227" s="16">
        <v>1531</v>
      </c>
      <c r="M227" s="16">
        <v>145</v>
      </c>
      <c r="N227" s="16">
        <v>129</v>
      </c>
    </row>
    <row r="228" spans="1:14" ht="12.75">
      <c r="A228" s="11">
        <v>52020</v>
      </c>
      <c r="B228" s="11" t="s">
        <v>208</v>
      </c>
      <c r="C228" s="5">
        <f>(J227/K228)*100</f>
        <v>116.414686825054</v>
      </c>
      <c r="D228" s="5">
        <f>((K228+J227)/L228)*100</f>
        <v>39.464356045687275</v>
      </c>
      <c r="E228" s="5">
        <f>(J227/L228)*100</f>
        <v>21.228830248129185</v>
      </c>
      <c r="F228" s="5">
        <f t="shared" si="13"/>
        <v>18.235525797558093</v>
      </c>
      <c r="G228" s="5">
        <f t="shared" si="14"/>
        <v>265.6</v>
      </c>
      <c r="H228" s="5">
        <f>(K228/J227)*100</f>
        <v>85.89981447124305</v>
      </c>
      <c r="I228" s="5">
        <f t="shared" si="15"/>
        <v>37.65060240963856</v>
      </c>
      <c r="J228" s="16">
        <v>1092</v>
      </c>
      <c r="K228" s="16">
        <v>463</v>
      </c>
      <c r="L228" s="16">
        <v>2539</v>
      </c>
      <c r="M228" s="16">
        <v>332</v>
      </c>
      <c r="N228" s="16">
        <v>125</v>
      </c>
    </row>
    <row r="229" spans="1:14" ht="12.75">
      <c r="A229" s="11">
        <v>52021</v>
      </c>
      <c r="B229" s="11" t="s">
        <v>209</v>
      </c>
      <c r="C229" s="5">
        <f>(J228/K229)*100</f>
        <v>530.0970873786408</v>
      </c>
      <c r="D229" s="5">
        <f>((K229+J228)/L229)*100</f>
        <v>105.10121457489878</v>
      </c>
      <c r="E229" s="5">
        <f>(J228/L229)*100</f>
        <v>88.42105263157895</v>
      </c>
      <c r="F229" s="5">
        <f t="shared" si="13"/>
        <v>16.68016194331984</v>
      </c>
      <c r="G229" s="5">
        <f t="shared" si="14"/>
        <v>159.13978494623655</v>
      </c>
      <c r="H229" s="5">
        <f>(K229/J228)*100</f>
        <v>18.864468864468865</v>
      </c>
      <c r="I229" s="5">
        <f t="shared" si="15"/>
        <v>62.83783783783784</v>
      </c>
      <c r="J229" s="16">
        <v>615</v>
      </c>
      <c r="K229" s="16">
        <v>206</v>
      </c>
      <c r="L229" s="16">
        <v>1235</v>
      </c>
      <c r="M229" s="16">
        <v>148</v>
      </c>
      <c r="N229" s="16">
        <v>93</v>
      </c>
    </row>
    <row r="230" spans="1:14" ht="12.75">
      <c r="A230" s="11">
        <v>52022</v>
      </c>
      <c r="B230" s="11" t="s">
        <v>210</v>
      </c>
      <c r="C230" s="5">
        <f>(J229/K230)*100</f>
        <v>16.97019867549669</v>
      </c>
      <c r="D230" s="5">
        <f>((K230+J229)/L230)*100</f>
        <v>23.70805369127517</v>
      </c>
      <c r="E230" s="5">
        <f>(J229/L230)*100</f>
        <v>3.4395973154362416</v>
      </c>
      <c r="F230" s="5">
        <f t="shared" si="13"/>
        <v>20.268456375838927</v>
      </c>
      <c r="G230" s="5">
        <f t="shared" si="14"/>
        <v>128.69565217391303</v>
      </c>
      <c r="H230" s="5">
        <f>(K230/J229)*100</f>
        <v>589.2682926829268</v>
      </c>
      <c r="I230" s="5">
        <f t="shared" si="15"/>
        <v>77.7027027027027</v>
      </c>
      <c r="J230" s="16">
        <v>7259</v>
      </c>
      <c r="K230" s="16">
        <v>3624</v>
      </c>
      <c r="L230" s="16">
        <v>17880</v>
      </c>
      <c r="M230" s="16">
        <v>1776</v>
      </c>
      <c r="N230" s="16">
        <v>1380</v>
      </c>
    </row>
    <row r="231" spans="1:14" ht="12.75">
      <c r="A231" s="11">
        <v>52023</v>
      </c>
      <c r="B231" s="11" t="s">
        <v>211</v>
      </c>
      <c r="C231" s="5">
        <f>(J230/K231)*100</f>
        <v>4508.695652173913</v>
      </c>
      <c r="D231" s="5">
        <f>((K231+J230)/L231)*100</f>
        <v>762.589928057554</v>
      </c>
      <c r="E231" s="5">
        <f>(J230/L231)*100</f>
        <v>746.0431654676258</v>
      </c>
      <c r="F231" s="5">
        <f t="shared" si="13"/>
        <v>16.546762589928058</v>
      </c>
      <c r="G231" s="5">
        <f t="shared" si="14"/>
        <v>183.56164383561645</v>
      </c>
      <c r="H231" s="5">
        <f>(K231/J230)*100</f>
        <v>2.2179363548698166</v>
      </c>
      <c r="I231" s="5">
        <f t="shared" si="15"/>
        <v>54.47761194029851</v>
      </c>
      <c r="J231" s="16">
        <v>387</v>
      </c>
      <c r="K231" s="16">
        <v>161</v>
      </c>
      <c r="L231" s="16">
        <v>973</v>
      </c>
      <c r="M231" s="16">
        <v>134</v>
      </c>
      <c r="N231" s="16">
        <v>73</v>
      </c>
    </row>
    <row r="232" spans="1:14" ht="12.75">
      <c r="A232" s="11">
        <v>52024</v>
      </c>
      <c r="B232" s="11" t="s">
        <v>212</v>
      </c>
      <c r="C232" s="5">
        <f>(J231/K232)*100</f>
        <v>361.6822429906542</v>
      </c>
      <c r="D232" s="5">
        <f>((K232+J231)/L232)*100</f>
        <v>74.17417417417418</v>
      </c>
      <c r="E232" s="5">
        <f>(J231/L232)*100</f>
        <v>58.108108108108105</v>
      </c>
      <c r="F232" s="5">
        <f t="shared" si="13"/>
        <v>16.066066066066064</v>
      </c>
      <c r="G232" s="5">
        <f t="shared" si="14"/>
        <v>290.3225806451613</v>
      </c>
      <c r="H232" s="5">
        <f>(K232/J231)*100</f>
        <v>27.648578811369507</v>
      </c>
      <c r="I232" s="5">
        <f t="shared" si="15"/>
        <v>34.44444444444444</v>
      </c>
      <c r="J232" s="16">
        <v>312</v>
      </c>
      <c r="K232" s="16">
        <v>107</v>
      </c>
      <c r="L232" s="16">
        <v>666</v>
      </c>
      <c r="M232" s="16">
        <v>90</v>
      </c>
      <c r="N232" s="16">
        <v>31</v>
      </c>
    </row>
    <row r="233" spans="1:14" ht="12.75">
      <c r="A233" s="11">
        <v>52025</v>
      </c>
      <c r="B233" s="11" t="s">
        <v>213</v>
      </c>
      <c r="C233" s="5">
        <f>(J232/K233)*100</f>
        <v>371.42857142857144</v>
      </c>
      <c r="D233" s="5">
        <f>((K233+J232)/L233)*100</f>
        <v>69.35201401050787</v>
      </c>
      <c r="E233" s="5">
        <f>(J232/L233)*100</f>
        <v>54.64098073555166</v>
      </c>
      <c r="F233" s="5">
        <f t="shared" si="13"/>
        <v>14.711033274956216</v>
      </c>
      <c r="G233" s="5">
        <f t="shared" si="14"/>
        <v>235.29411764705884</v>
      </c>
      <c r="H233" s="5">
        <f>(K233/J232)*100</f>
        <v>26.923076923076923</v>
      </c>
      <c r="I233" s="5">
        <f t="shared" si="15"/>
        <v>42.5</v>
      </c>
      <c r="J233" s="16">
        <v>261</v>
      </c>
      <c r="K233" s="16">
        <v>84</v>
      </c>
      <c r="L233" s="16">
        <v>571</v>
      </c>
      <c r="M233" s="16">
        <v>80</v>
      </c>
      <c r="N233" s="16">
        <v>34</v>
      </c>
    </row>
    <row r="234" spans="1:14" ht="12.75">
      <c r="A234" s="11">
        <v>52026</v>
      </c>
      <c r="B234" s="11" t="s">
        <v>214</v>
      </c>
      <c r="C234" s="5">
        <f>(J233/K234)*100</f>
        <v>38.89716840536513</v>
      </c>
      <c r="D234" s="5">
        <f>((K234+J233)/L234)*100</f>
        <v>28.676923076923078</v>
      </c>
      <c r="E234" s="5">
        <f>(J233/L234)*100</f>
        <v>8.03076923076923</v>
      </c>
      <c r="F234" s="5">
        <f t="shared" si="13"/>
        <v>20.646153846153847</v>
      </c>
      <c r="G234" s="5">
        <f t="shared" si="14"/>
        <v>175.75757575757575</v>
      </c>
      <c r="H234" s="5">
        <f>(K234/J233)*100</f>
        <v>257.088122605364</v>
      </c>
      <c r="I234" s="5">
        <f t="shared" si="15"/>
        <v>56.896551724137936</v>
      </c>
      <c r="J234" s="16">
        <v>1377</v>
      </c>
      <c r="K234" s="16">
        <v>671</v>
      </c>
      <c r="L234" s="16">
        <v>3250</v>
      </c>
      <c r="M234" s="16">
        <v>348</v>
      </c>
      <c r="N234" s="16">
        <v>198</v>
      </c>
    </row>
    <row r="235" spans="1:14" ht="12.75">
      <c r="A235" s="11">
        <v>52027</v>
      </c>
      <c r="B235" s="11" t="s">
        <v>215</v>
      </c>
      <c r="C235" s="5">
        <f>(J234/K235)*100</f>
        <v>990.6474820143885</v>
      </c>
      <c r="D235" s="5">
        <f>((K235+J234)/L235)*100</f>
        <v>166.9603524229075</v>
      </c>
      <c r="E235" s="5">
        <f>(J234/L235)*100</f>
        <v>151.65198237885463</v>
      </c>
      <c r="F235" s="5">
        <f t="shared" si="13"/>
        <v>15.308370044052863</v>
      </c>
      <c r="G235" s="5">
        <f t="shared" si="14"/>
        <v>269.811320754717</v>
      </c>
      <c r="H235" s="5">
        <f>(K235/J234)*100</f>
        <v>10.09440813362382</v>
      </c>
      <c r="I235" s="5">
        <f t="shared" si="15"/>
        <v>37.06293706293706</v>
      </c>
      <c r="J235" s="16">
        <v>530</v>
      </c>
      <c r="K235" s="16">
        <v>139</v>
      </c>
      <c r="L235" s="16">
        <v>908</v>
      </c>
      <c r="M235" s="16">
        <v>143</v>
      </c>
      <c r="N235" s="16">
        <v>53</v>
      </c>
    </row>
    <row r="236" spans="1:14" ht="12.75">
      <c r="A236" s="11">
        <v>52028</v>
      </c>
      <c r="B236" s="11" t="s">
        <v>216</v>
      </c>
      <c r="C236" s="5">
        <f>(J235/K236)*100</f>
        <v>60.77981651376147</v>
      </c>
      <c r="D236" s="5">
        <f>((K236+J235)/L236)*100</f>
        <v>28.972928290969207</v>
      </c>
      <c r="E236" s="5">
        <f>(J235/L236)*100</f>
        <v>10.952676172762969</v>
      </c>
      <c r="F236" s="5">
        <f t="shared" si="13"/>
        <v>18.02025211820624</v>
      </c>
      <c r="G236" s="5">
        <f t="shared" si="14"/>
        <v>170.625</v>
      </c>
      <c r="H236" s="5">
        <f>(K236/J235)*100</f>
        <v>164.52830188679246</v>
      </c>
      <c r="I236" s="5">
        <f t="shared" si="15"/>
        <v>58.60805860805861</v>
      </c>
      <c r="J236" s="16">
        <v>1885</v>
      </c>
      <c r="K236" s="16">
        <v>872</v>
      </c>
      <c r="L236" s="16">
        <v>4839</v>
      </c>
      <c r="M236" s="16">
        <v>546</v>
      </c>
      <c r="N236" s="16">
        <v>320</v>
      </c>
    </row>
    <row r="237" spans="1:14" ht="12.75">
      <c r="A237" s="11">
        <v>52030</v>
      </c>
      <c r="B237" s="11" t="s">
        <v>217</v>
      </c>
      <c r="C237" s="5">
        <f>(J236/K237)*100</f>
        <v>589.0625</v>
      </c>
      <c r="D237" s="5">
        <f>((K237+J236)/L237)*100</f>
        <v>135.8595194085028</v>
      </c>
      <c r="E237" s="5">
        <f>(J236/L237)*100</f>
        <v>116.14294516327787</v>
      </c>
      <c r="F237" s="5">
        <f t="shared" si="13"/>
        <v>19.71657424522489</v>
      </c>
      <c r="G237" s="5">
        <f t="shared" si="14"/>
        <v>164.86486486486487</v>
      </c>
      <c r="H237" s="5">
        <f>(K237/J236)*100</f>
        <v>16.976127320954905</v>
      </c>
      <c r="I237" s="5">
        <f t="shared" si="15"/>
        <v>60.65573770491803</v>
      </c>
      <c r="J237" s="16">
        <v>680</v>
      </c>
      <c r="K237" s="16">
        <v>320</v>
      </c>
      <c r="L237" s="16">
        <v>1623</v>
      </c>
      <c r="M237" s="16">
        <v>183</v>
      </c>
      <c r="N237" s="16">
        <v>111</v>
      </c>
    </row>
    <row r="238" spans="1:14" ht="12.75">
      <c r="A238" s="11">
        <v>52031</v>
      </c>
      <c r="B238" s="11" t="s">
        <v>218</v>
      </c>
      <c r="C238" s="5">
        <f>(J237/K238)*100</f>
        <v>117.03958691910499</v>
      </c>
      <c r="D238" s="5">
        <f>((K238+J237)/L238)*100</f>
        <v>46.91220238095239</v>
      </c>
      <c r="E238" s="5">
        <f>(J237/L238)*100</f>
        <v>25.297619047619047</v>
      </c>
      <c r="F238" s="5">
        <f t="shared" si="13"/>
        <v>21.614583333333336</v>
      </c>
      <c r="G238" s="5">
        <f t="shared" si="14"/>
        <v>156.14973262032086</v>
      </c>
      <c r="H238" s="5">
        <f>(K238/J237)*100</f>
        <v>85.44117647058823</v>
      </c>
      <c r="I238" s="5">
        <f t="shared" si="15"/>
        <v>64.04109589041096</v>
      </c>
      <c r="J238" s="16">
        <v>1337</v>
      </c>
      <c r="K238" s="16">
        <v>581</v>
      </c>
      <c r="L238" s="16">
        <v>2688</v>
      </c>
      <c r="M238" s="16">
        <v>292</v>
      </c>
      <c r="N238" s="16">
        <v>187</v>
      </c>
    </row>
    <row r="239" spans="1:14" ht="12.75">
      <c r="A239" s="11">
        <v>52032</v>
      </c>
      <c r="B239" s="11" t="s">
        <v>219</v>
      </c>
      <c r="C239" s="5">
        <f>(J238/K239)*100</f>
        <v>21.505549300305614</v>
      </c>
      <c r="D239" s="5">
        <f>((K239+J238)/L239)*100</f>
        <v>22.99893438879586</v>
      </c>
      <c r="E239" s="5">
        <f>(J238/L239)*100</f>
        <v>4.070634799817324</v>
      </c>
      <c r="F239" s="5">
        <f t="shared" si="13"/>
        <v>18.928299588978536</v>
      </c>
      <c r="G239" s="5">
        <f t="shared" si="14"/>
        <v>158.2437275985663</v>
      </c>
      <c r="H239" s="5">
        <f>(K239/J238)*100</f>
        <v>464.99626028421835</v>
      </c>
      <c r="I239" s="5">
        <f t="shared" si="15"/>
        <v>63.193657984144956</v>
      </c>
      <c r="J239" s="16">
        <v>15246</v>
      </c>
      <c r="K239" s="16">
        <v>6217</v>
      </c>
      <c r="L239" s="16">
        <v>32845</v>
      </c>
      <c r="M239" s="16">
        <v>3532</v>
      </c>
      <c r="N239" s="16">
        <v>2232</v>
      </c>
    </row>
    <row r="240" spans="1:14" ht="12.75">
      <c r="A240" s="11">
        <v>52033</v>
      </c>
      <c r="B240" s="11" t="s">
        <v>220</v>
      </c>
      <c r="C240" s="5">
        <f>(J239/K240)*100</f>
        <v>995.8197256694971</v>
      </c>
      <c r="D240" s="5">
        <f>((K240+J239)/L240)*100</f>
        <v>219.02088772845954</v>
      </c>
      <c r="E240" s="5">
        <f>(J239/L240)*100</f>
        <v>199.03394255874673</v>
      </c>
      <c r="F240" s="5">
        <f t="shared" si="13"/>
        <v>19.986945169712794</v>
      </c>
      <c r="G240" s="5">
        <f t="shared" si="14"/>
        <v>154.69924812030075</v>
      </c>
      <c r="H240" s="5">
        <f>(K240/J239)*100</f>
        <v>10.041978223796406</v>
      </c>
      <c r="I240" s="5">
        <f t="shared" si="15"/>
        <v>64.6415552855407</v>
      </c>
      <c r="J240" s="16">
        <v>3244</v>
      </c>
      <c r="K240" s="16">
        <v>1531</v>
      </c>
      <c r="L240" s="16">
        <v>7660</v>
      </c>
      <c r="M240" s="16">
        <v>823</v>
      </c>
      <c r="N240" s="16">
        <v>532</v>
      </c>
    </row>
    <row r="241" spans="1:14" ht="12.75">
      <c r="A241" s="11">
        <v>52034</v>
      </c>
      <c r="B241" s="11" t="s">
        <v>221</v>
      </c>
      <c r="C241" s="5">
        <f>(J240/K241)*100</f>
        <v>245.20030234315948</v>
      </c>
      <c r="D241" s="5">
        <f>((K241+J240)/L241)*100</f>
        <v>72.549642573471</v>
      </c>
      <c r="E241" s="5">
        <f>(J240/L241)*100</f>
        <v>51.532962668784755</v>
      </c>
      <c r="F241" s="5">
        <f t="shared" si="13"/>
        <v>21.01667990468626</v>
      </c>
      <c r="G241" s="5">
        <f t="shared" si="14"/>
        <v>145.41284403669727</v>
      </c>
      <c r="H241" s="5">
        <f>(K241/J240)*100</f>
        <v>40.7829839704069</v>
      </c>
      <c r="I241" s="5">
        <f t="shared" si="15"/>
        <v>68.76971608832808</v>
      </c>
      <c r="J241" s="16">
        <v>2287</v>
      </c>
      <c r="K241" s="16">
        <v>1323</v>
      </c>
      <c r="L241" s="16">
        <v>6295</v>
      </c>
      <c r="M241" s="16">
        <v>634</v>
      </c>
      <c r="N241" s="16">
        <v>436</v>
      </c>
    </row>
    <row r="242" spans="1:14" ht="12.75">
      <c r="A242" s="11">
        <v>52035</v>
      </c>
      <c r="B242" s="11" t="s">
        <v>222</v>
      </c>
      <c r="C242" s="5">
        <f>(J241/K242)*100</f>
        <v>260.4783599088838</v>
      </c>
      <c r="D242" s="5">
        <f>((K242+J241)/L242)*100</f>
        <v>75.12461428910515</v>
      </c>
      <c r="E242" s="5">
        <f>(J241/L242)*100</f>
        <v>54.28435793971042</v>
      </c>
      <c r="F242" s="5">
        <f t="shared" si="13"/>
        <v>20.840256349394732</v>
      </c>
      <c r="G242" s="5">
        <f t="shared" si="14"/>
        <v>157.58513931888544</v>
      </c>
      <c r="H242" s="5">
        <f>(K242/J241)*100</f>
        <v>38.39090511587232</v>
      </c>
      <c r="I242" s="5">
        <f t="shared" si="15"/>
        <v>63.45776031434185</v>
      </c>
      <c r="J242" s="16">
        <v>2005</v>
      </c>
      <c r="K242" s="16">
        <v>878</v>
      </c>
      <c r="L242" s="16">
        <v>4213</v>
      </c>
      <c r="M242" s="16">
        <v>509</v>
      </c>
      <c r="N242" s="16">
        <v>323</v>
      </c>
    </row>
    <row r="243" spans="1:14" ht="12.75">
      <c r="A243" s="11">
        <v>52036</v>
      </c>
      <c r="B243" s="11" t="s">
        <v>223</v>
      </c>
      <c r="C243" s="5">
        <f>(J242/K243)*100</f>
        <v>1699.1525423728813</v>
      </c>
      <c r="D243" s="5">
        <f>((K243+J242)/L243)*100</f>
        <v>298.1741573033708</v>
      </c>
      <c r="E243" s="5">
        <f>(J242/L243)*100</f>
        <v>281.6011235955056</v>
      </c>
      <c r="F243" s="5">
        <f t="shared" si="13"/>
        <v>16.573033707865168</v>
      </c>
      <c r="G243" s="5">
        <f t="shared" si="14"/>
        <v>193.0232558139535</v>
      </c>
      <c r="H243" s="5">
        <f>(K243/J242)*100</f>
        <v>5.885286783042394</v>
      </c>
      <c r="I243" s="5">
        <f t="shared" si="15"/>
        <v>51.80722891566265</v>
      </c>
      <c r="J243" s="16">
        <v>390</v>
      </c>
      <c r="K243" s="16">
        <v>118</v>
      </c>
      <c r="L243" s="16">
        <v>712</v>
      </c>
      <c r="M243" s="16">
        <v>83</v>
      </c>
      <c r="N243" s="16">
        <v>43</v>
      </c>
    </row>
    <row r="244" spans="1:14" ht="12.75">
      <c r="A244" s="11">
        <v>53001</v>
      </c>
      <c r="B244" s="11" t="s">
        <v>224</v>
      </c>
      <c r="C244" s="5">
        <f t="shared" si="16"/>
        <v>244.51754385964915</v>
      </c>
      <c r="D244" s="5">
        <f t="shared" si="17"/>
        <v>58.228317272053374</v>
      </c>
      <c r="E244" s="5">
        <f t="shared" si="18"/>
        <v>41.32690882134914</v>
      </c>
      <c r="F244" s="5">
        <f t="shared" si="13"/>
        <v>16.901408450704224</v>
      </c>
      <c r="G244" s="5">
        <f t="shared" si="14"/>
        <v>155.6149732620321</v>
      </c>
      <c r="H244" s="5">
        <f t="shared" si="19"/>
        <v>40.89686098654708</v>
      </c>
      <c r="I244" s="5">
        <f t="shared" si="15"/>
        <v>64.26116838487972</v>
      </c>
      <c r="J244" s="16">
        <v>1115</v>
      </c>
      <c r="K244" s="16">
        <v>456</v>
      </c>
      <c r="L244" s="16">
        <v>2698</v>
      </c>
      <c r="M244" s="16">
        <v>291</v>
      </c>
      <c r="N244" s="16">
        <v>187</v>
      </c>
    </row>
    <row r="245" spans="1:14" ht="12.75">
      <c r="A245" s="11">
        <v>53002</v>
      </c>
      <c r="B245" s="11" t="s">
        <v>225</v>
      </c>
      <c r="C245" s="5">
        <f t="shared" si="16"/>
        <v>286.6666666666667</v>
      </c>
      <c r="D245" s="5">
        <f t="shared" si="17"/>
        <v>65.5367231638418</v>
      </c>
      <c r="E245" s="5">
        <f t="shared" si="18"/>
        <v>48.58757062146893</v>
      </c>
      <c r="F245" s="5">
        <f t="shared" si="13"/>
        <v>16.94915254237288</v>
      </c>
      <c r="G245" s="5">
        <f t="shared" si="14"/>
        <v>194.5054945054945</v>
      </c>
      <c r="H245" s="5">
        <f t="shared" si="19"/>
        <v>34.883720930232556</v>
      </c>
      <c r="I245" s="5">
        <f t="shared" si="15"/>
        <v>51.41242937853108</v>
      </c>
      <c r="J245" s="16">
        <v>688</v>
      </c>
      <c r="K245" s="16">
        <v>240</v>
      </c>
      <c r="L245" s="16">
        <v>1416</v>
      </c>
      <c r="M245" s="16">
        <v>177</v>
      </c>
      <c r="N245" s="16">
        <v>91</v>
      </c>
    </row>
    <row r="246" spans="1:14" ht="12.75">
      <c r="A246" s="11">
        <v>53003</v>
      </c>
      <c r="B246" s="11" t="s">
        <v>226</v>
      </c>
      <c r="C246" s="5">
        <f t="shared" si="16"/>
        <v>268.2051282051282</v>
      </c>
      <c r="D246" s="5">
        <f t="shared" si="17"/>
        <v>58.63617803184974</v>
      </c>
      <c r="E246" s="5">
        <f t="shared" si="18"/>
        <v>42.71131073907718</v>
      </c>
      <c r="F246" s="5">
        <f t="shared" si="13"/>
        <v>15.92486729277256</v>
      </c>
      <c r="G246" s="5">
        <f t="shared" si="14"/>
        <v>242.44604316546764</v>
      </c>
      <c r="H246" s="5">
        <f t="shared" si="19"/>
        <v>37.2848948374761</v>
      </c>
      <c r="I246" s="5">
        <f t="shared" si="15"/>
        <v>41.246290801186944</v>
      </c>
      <c r="J246" s="16">
        <v>1046</v>
      </c>
      <c r="K246" s="16">
        <v>390</v>
      </c>
      <c r="L246" s="16">
        <v>2449</v>
      </c>
      <c r="M246" s="16">
        <v>337</v>
      </c>
      <c r="N246" s="16">
        <v>139</v>
      </c>
    </row>
    <row r="247" spans="1:14" ht="12.75">
      <c r="A247" s="11">
        <v>53004</v>
      </c>
      <c r="B247" s="11" t="s">
        <v>227</v>
      </c>
      <c r="C247" s="5">
        <f t="shared" si="16"/>
        <v>218.5737976782753</v>
      </c>
      <c r="D247" s="5">
        <f t="shared" si="17"/>
        <v>66.67823672335994</v>
      </c>
      <c r="E247" s="5">
        <f t="shared" si="18"/>
        <v>45.74800416522041</v>
      </c>
      <c r="F247" s="5">
        <f t="shared" si="13"/>
        <v>20.930232558139537</v>
      </c>
      <c r="G247" s="5">
        <f t="shared" si="14"/>
        <v>175.82417582417582</v>
      </c>
      <c r="H247" s="5">
        <f t="shared" si="19"/>
        <v>45.75113808801214</v>
      </c>
      <c r="I247" s="5">
        <f t="shared" si="15"/>
        <v>56.875</v>
      </c>
      <c r="J247" s="16">
        <v>1318</v>
      </c>
      <c r="K247" s="16">
        <v>603</v>
      </c>
      <c r="L247" s="16">
        <v>2881</v>
      </c>
      <c r="M247" s="16">
        <v>320</v>
      </c>
      <c r="N247" s="16">
        <v>182</v>
      </c>
    </row>
    <row r="248" spans="1:14" ht="12.75">
      <c r="A248" s="11">
        <v>53005</v>
      </c>
      <c r="B248" s="11" t="s">
        <v>228</v>
      </c>
      <c r="C248" s="5">
        <f t="shared" si="16"/>
        <v>547.1698113207548</v>
      </c>
      <c r="D248" s="5">
        <f t="shared" si="17"/>
        <v>95.27777777777777</v>
      </c>
      <c r="E248" s="5">
        <f t="shared" si="18"/>
        <v>80.55555555555556</v>
      </c>
      <c r="F248" s="5">
        <f t="shared" si="13"/>
        <v>14.722222222222223</v>
      </c>
      <c r="G248" s="5">
        <f t="shared" si="14"/>
        <v>289.7435897435897</v>
      </c>
      <c r="H248" s="5">
        <f t="shared" si="19"/>
        <v>18.275862068965516</v>
      </c>
      <c r="I248" s="5">
        <f t="shared" si="15"/>
        <v>34.51327433628318</v>
      </c>
      <c r="J248" s="16">
        <v>580</v>
      </c>
      <c r="K248" s="16">
        <v>106</v>
      </c>
      <c r="L248" s="16">
        <v>720</v>
      </c>
      <c r="M248" s="16">
        <v>113</v>
      </c>
      <c r="N248" s="16">
        <v>39</v>
      </c>
    </row>
    <row r="249" spans="1:14" ht="12.75">
      <c r="A249" s="11">
        <v>53006</v>
      </c>
      <c r="B249" s="11" t="s">
        <v>296</v>
      </c>
      <c r="C249" s="5">
        <f t="shared" si="16"/>
        <v>362.9815745393635</v>
      </c>
      <c r="D249" s="5">
        <f t="shared" si="17"/>
        <v>63.51102941176471</v>
      </c>
      <c r="E249" s="5">
        <f t="shared" si="18"/>
        <v>49.79319852941176</v>
      </c>
      <c r="F249" s="5">
        <f t="shared" si="13"/>
        <v>13.71783088235294</v>
      </c>
      <c r="G249" s="5">
        <f t="shared" si="14"/>
        <v>203.7878787878788</v>
      </c>
      <c r="H249" s="5">
        <f t="shared" si="19"/>
        <v>27.549607752653436</v>
      </c>
      <c r="I249" s="5">
        <f t="shared" si="15"/>
        <v>49.07063197026022</v>
      </c>
      <c r="J249" s="16">
        <v>2167</v>
      </c>
      <c r="K249" s="16">
        <v>597</v>
      </c>
      <c r="L249" s="16">
        <v>4352</v>
      </c>
      <c r="M249" s="16">
        <v>538</v>
      </c>
      <c r="N249" s="16">
        <v>264</v>
      </c>
    </row>
    <row r="250" spans="1:14" ht="12.75">
      <c r="A250" s="11">
        <v>53007</v>
      </c>
      <c r="B250" s="11" t="s">
        <v>229</v>
      </c>
      <c r="C250" s="5">
        <f t="shared" si="16"/>
        <v>286.97318007662835</v>
      </c>
      <c r="D250" s="5">
        <f t="shared" si="17"/>
        <v>70.2364394993046</v>
      </c>
      <c r="E250" s="5">
        <f t="shared" si="18"/>
        <v>52.086230876216966</v>
      </c>
      <c r="F250" s="5">
        <f t="shared" si="13"/>
        <v>18.15020862308762</v>
      </c>
      <c r="G250" s="5">
        <f t="shared" si="14"/>
        <v>207.14285714285717</v>
      </c>
      <c r="H250" s="5">
        <f t="shared" si="19"/>
        <v>34.84646194926569</v>
      </c>
      <c r="I250" s="5">
        <f t="shared" si="15"/>
        <v>48.275862068965516</v>
      </c>
      <c r="J250" s="16">
        <v>749</v>
      </c>
      <c r="K250" s="16">
        <v>261</v>
      </c>
      <c r="L250" s="16">
        <v>1438</v>
      </c>
      <c r="M250" s="16">
        <v>174</v>
      </c>
      <c r="N250" s="16">
        <v>84</v>
      </c>
    </row>
    <row r="251" spans="1:14" ht="12.75">
      <c r="A251" s="11">
        <v>53008</v>
      </c>
      <c r="B251" s="11" t="s">
        <v>230</v>
      </c>
      <c r="C251" s="5">
        <f t="shared" si="16"/>
        <v>251.95195195195197</v>
      </c>
      <c r="D251" s="5">
        <f t="shared" si="17"/>
        <v>62.47334754797441</v>
      </c>
      <c r="E251" s="5">
        <f t="shared" si="18"/>
        <v>44.7228144989339</v>
      </c>
      <c r="F251" s="5">
        <f t="shared" si="13"/>
        <v>17.750533049040513</v>
      </c>
      <c r="G251" s="5">
        <f t="shared" si="14"/>
        <v>161.71875</v>
      </c>
      <c r="H251" s="5">
        <f t="shared" si="19"/>
        <v>39.69010727056019</v>
      </c>
      <c r="I251" s="5">
        <f t="shared" si="15"/>
        <v>61.83574879227053</v>
      </c>
      <c r="J251" s="16">
        <v>839</v>
      </c>
      <c r="K251" s="16">
        <v>333</v>
      </c>
      <c r="L251" s="16">
        <v>1876</v>
      </c>
      <c r="M251" s="16">
        <v>207</v>
      </c>
      <c r="N251" s="16">
        <v>128</v>
      </c>
    </row>
    <row r="252" spans="1:14" ht="12.75">
      <c r="A252" s="11">
        <v>53009</v>
      </c>
      <c r="B252" s="11" t="s">
        <v>231</v>
      </c>
      <c r="C252" s="5">
        <f t="shared" si="16"/>
        <v>291.56572454015253</v>
      </c>
      <c r="D252" s="5">
        <f t="shared" si="17"/>
        <v>69.70689242073317</v>
      </c>
      <c r="E252" s="5">
        <f t="shared" si="18"/>
        <v>51.90479993610734</v>
      </c>
      <c r="F252" s="5">
        <f t="shared" si="13"/>
        <v>17.802092484625827</v>
      </c>
      <c r="G252" s="5">
        <f t="shared" si="14"/>
        <v>164.66591166477914</v>
      </c>
      <c r="H252" s="5">
        <f t="shared" si="19"/>
        <v>34.29758424372981</v>
      </c>
      <c r="I252" s="5">
        <f t="shared" si="15"/>
        <v>60.72902338376891</v>
      </c>
      <c r="J252" s="16">
        <v>6499</v>
      </c>
      <c r="K252" s="16">
        <v>2229</v>
      </c>
      <c r="L252" s="16">
        <v>12521</v>
      </c>
      <c r="M252" s="16">
        <v>1454</v>
      </c>
      <c r="N252" s="16">
        <v>883</v>
      </c>
    </row>
    <row r="253" spans="1:14" ht="12.75">
      <c r="A253" s="11">
        <v>53010</v>
      </c>
      <c r="B253" s="11" t="s">
        <v>232</v>
      </c>
      <c r="C253" s="5">
        <f t="shared" si="16"/>
        <v>231.34796238244513</v>
      </c>
      <c r="D253" s="5">
        <f t="shared" si="17"/>
        <v>60.2966343411295</v>
      </c>
      <c r="E253" s="5">
        <f t="shared" si="18"/>
        <v>42.09925841414718</v>
      </c>
      <c r="F253" s="5">
        <f t="shared" si="13"/>
        <v>18.197375926982314</v>
      </c>
      <c r="G253" s="5">
        <f t="shared" si="14"/>
        <v>204.62962962962962</v>
      </c>
      <c r="H253" s="5">
        <f t="shared" si="19"/>
        <v>43.22493224932249</v>
      </c>
      <c r="I253" s="5">
        <f t="shared" si="15"/>
        <v>48.86877828054298</v>
      </c>
      <c r="J253" s="16">
        <v>2214</v>
      </c>
      <c r="K253" s="16">
        <v>957</v>
      </c>
      <c r="L253" s="16">
        <v>5259</v>
      </c>
      <c r="M253" s="16">
        <v>663</v>
      </c>
      <c r="N253" s="16">
        <v>324</v>
      </c>
    </row>
    <row r="254" spans="1:14" ht="12.75">
      <c r="A254" s="11">
        <v>53011</v>
      </c>
      <c r="B254" s="11" t="s">
        <v>233</v>
      </c>
      <c r="C254" s="5">
        <f t="shared" si="16"/>
        <v>208.31481107294402</v>
      </c>
      <c r="D254" s="5">
        <f t="shared" si="17"/>
        <v>59.377371339624474</v>
      </c>
      <c r="E254" s="5">
        <f t="shared" si="18"/>
        <v>40.11868858838408</v>
      </c>
      <c r="F254" s="5">
        <f t="shared" si="13"/>
        <v>19.258682751240393</v>
      </c>
      <c r="G254" s="5">
        <f t="shared" si="14"/>
        <v>156.23260990539788</v>
      </c>
      <c r="H254" s="5">
        <f t="shared" si="19"/>
        <v>48.004267908239974</v>
      </c>
      <c r="I254" s="5">
        <f t="shared" si="15"/>
        <v>64.00712377560107</v>
      </c>
      <c r="J254" s="16">
        <v>20619</v>
      </c>
      <c r="K254" s="16">
        <v>9898</v>
      </c>
      <c r="L254" s="16">
        <v>51395</v>
      </c>
      <c r="M254" s="16">
        <v>5615</v>
      </c>
      <c r="N254" s="16">
        <v>3594</v>
      </c>
    </row>
    <row r="255" spans="1:14" ht="12.75">
      <c r="A255" s="11">
        <v>53012</v>
      </c>
      <c r="B255" s="11" t="s">
        <v>234</v>
      </c>
      <c r="C255" s="5">
        <f t="shared" si="16"/>
        <v>355.6451612903226</v>
      </c>
      <c r="D255" s="5">
        <f t="shared" si="17"/>
        <v>70.09925558312655</v>
      </c>
      <c r="E255" s="5">
        <f t="shared" si="18"/>
        <v>54.71464019851117</v>
      </c>
      <c r="F255" s="5">
        <f t="shared" si="13"/>
        <v>15.384615384615385</v>
      </c>
      <c r="G255" s="5">
        <f t="shared" si="14"/>
        <v>257.14285714285717</v>
      </c>
      <c r="H255" s="5">
        <f t="shared" si="19"/>
        <v>28.117913832199548</v>
      </c>
      <c r="I255" s="5">
        <f t="shared" si="15"/>
        <v>38.88888888888889</v>
      </c>
      <c r="J255" s="16">
        <v>441</v>
      </c>
      <c r="K255" s="16">
        <v>124</v>
      </c>
      <c r="L255" s="16">
        <v>806</v>
      </c>
      <c r="M255" s="16">
        <v>108</v>
      </c>
      <c r="N255" s="16">
        <v>42</v>
      </c>
    </row>
    <row r="256" spans="1:14" ht="12.75">
      <c r="A256" s="11">
        <v>53013</v>
      </c>
      <c r="B256" s="11" t="s">
        <v>235</v>
      </c>
      <c r="C256" s="5">
        <f aca="true" t="shared" si="20" ref="C256:C279">(J256/K256)*100</f>
        <v>333.125</v>
      </c>
      <c r="D256" s="5">
        <f aca="true" t="shared" si="21" ref="D256:D279">((K256+J256)/L256)*100</f>
        <v>68.92093485827945</v>
      </c>
      <c r="E256" s="5">
        <f aca="true" t="shared" si="22" ref="E256:E279">(J256/L256)*100</f>
        <v>53.00845350571854</v>
      </c>
      <c r="F256" s="5">
        <f aca="true" t="shared" si="23" ref="F256:F279">(K256/L256)*100</f>
        <v>15.912481352560913</v>
      </c>
      <c r="G256" s="5">
        <f aca="true" t="shared" si="24" ref="G256:G279">(M256/N256)*100</f>
        <v>237.60683760683762</v>
      </c>
      <c r="H256" s="5">
        <f aca="true" t="shared" si="25" ref="H256:H279">(K256/J256)*100</f>
        <v>30.0187617260788</v>
      </c>
      <c r="I256" s="5">
        <f aca="true" t="shared" si="26" ref="I256:I279">(N256/M256)*100</f>
        <v>42.086330935251794</v>
      </c>
      <c r="J256" s="16">
        <v>1066</v>
      </c>
      <c r="K256" s="16">
        <v>320</v>
      </c>
      <c r="L256" s="16">
        <v>2011</v>
      </c>
      <c r="M256" s="16">
        <v>278</v>
      </c>
      <c r="N256" s="16">
        <v>117</v>
      </c>
    </row>
    <row r="257" spans="1:14" ht="12.75">
      <c r="A257" s="11">
        <v>53014</v>
      </c>
      <c r="B257" s="11" t="s">
        <v>236</v>
      </c>
      <c r="C257" s="5">
        <f t="shared" si="20"/>
        <v>273.86215864759424</v>
      </c>
      <c r="D257" s="5">
        <f t="shared" si="21"/>
        <v>66.59717396340051</v>
      </c>
      <c r="E257" s="5">
        <f t="shared" si="22"/>
        <v>48.78387769284225</v>
      </c>
      <c r="F257" s="5">
        <f t="shared" si="23"/>
        <v>17.813296270558258</v>
      </c>
      <c r="G257" s="5">
        <f t="shared" si="24"/>
        <v>212.109375</v>
      </c>
      <c r="H257" s="5">
        <f t="shared" si="25"/>
        <v>36.514719848053176</v>
      </c>
      <c r="I257" s="5">
        <f t="shared" si="26"/>
        <v>47.14548802946593</v>
      </c>
      <c r="J257" s="16">
        <v>2106</v>
      </c>
      <c r="K257" s="16">
        <v>769</v>
      </c>
      <c r="L257" s="16">
        <v>4317</v>
      </c>
      <c r="M257" s="16">
        <v>543</v>
      </c>
      <c r="N257" s="16">
        <v>256</v>
      </c>
    </row>
    <row r="258" spans="1:14" ht="12.75">
      <c r="A258" s="11">
        <v>53015</v>
      </c>
      <c r="B258" s="11" t="s">
        <v>237</v>
      </c>
      <c r="C258" s="5">
        <f t="shared" si="20"/>
        <v>287.65432098765433</v>
      </c>
      <c r="D258" s="5">
        <f t="shared" si="21"/>
        <v>71.55583177957323</v>
      </c>
      <c r="E258" s="5">
        <f t="shared" si="22"/>
        <v>53.09716179821835</v>
      </c>
      <c r="F258" s="5">
        <f t="shared" si="23"/>
        <v>18.458669981354877</v>
      </c>
      <c r="G258" s="5">
        <f t="shared" si="24"/>
        <v>188.9908256880734</v>
      </c>
      <c r="H258" s="5">
        <f t="shared" si="25"/>
        <v>34.763948497854074</v>
      </c>
      <c r="I258" s="5">
        <f t="shared" si="26"/>
        <v>52.9126213592233</v>
      </c>
      <c r="J258" s="16">
        <v>2563</v>
      </c>
      <c r="K258" s="16">
        <v>891</v>
      </c>
      <c r="L258" s="16">
        <v>4827</v>
      </c>
      <c r="M258" s="16">
        <v>618</v>
      </c>
      <c r="N258" s="16">
        <v>327</v>
      </c>
    </row>
    <row r="259" spans="1:14" ht="12.75">
      <c r="A259" s="11">
        <v>53016</v>
      </c>
      <c r="B259" s="11" t="s">
        <v>238</v>
      </c>
      <c r="C259" s="5">
        <f t="shared" si="20"/>
        <v>263.5521235521236</v>
      </c>
      <c r="D259" s="5">
        <f t="shared" si="21"/>
        <v>64.82169902244252</v>
      </c>
      <c r="E259" s="5">
        <f t="shared" si="22"/>
        <v>46.991601266694204</v>
      </c>
      <c r="F259" s="5">
        <f t="shared" si="23"/>
        <v>17.830097755748316</v>
      </c>
      <c r="G259" s="5">
        <f t="shared" si="24"/>
        <v>158.22550831792975</v>
      </c>
      <c r="H259" s="5">
        <f t="shared" si="25"/>
        <v>37.943158511573394</v>
      </c>
      <c r="I259" s="5">
        <f t="shared" si="26"/>
        <v>63.20093457943925</v>
      </c>
      <c r="J259" s="16">
        <v>3413</v>
      </c>
      <c r="K259" s="16">
        <v>1295</v>
      </c>
      <c r="L259" s="16">
        <v>7263</v>
      </c>
      <c r="M259" s="16">
        <v>856</v>
      </c>
      <c r="N259" s="16">
        <v>541</v>
      </c>
    </row>
    <row r="260" spans="1:14" ht="12.75">
      <c r="A260" s="11">
        <v>53017</v>
      </c>
      <c r="B260" s="11" t="s">
        <v>239</v>
      </c>
      <c r="C260" s="5">
        <f t="shared" si="20"/>
        <v>246.9798657718121</v>
      </c>
      <c r="D260" s="5">
        <f t="shared" si="21"/>
        <v>73.0225988700565</v>
      </c>
      <c r="E260" s="5">
        <f t="shared" si="22"/>
        <v>51.9774011299435</v>
      </c>
      <c r="F260" s="5">
        <f t="shared" si="23"/>
        <v>21.045197740112993</v>
      </c>
      <c r="G260" s="5">
        <f t="shared" si="24"/>
        <v>139.2156862745098</v>
      </c>
      <c r="H260" s="5">
        <f t="shared" si="25"/>
        <v>40.48913043478261</v>
      </c>
      <c r="I260" s="5">
        <f t="shared" si="26"/>
        <v>71.83098591549296</v>
      </c>
      <c r="J260" s="16">
        <v>368</v>
      </c>
      <c r="K260" s="16">
        <v>149</v>
      </c>
      <c r="L260" s="16">
        <v>708</v>
      </c>
      <c r="M260" s="16">
        <v>71</v>
      </c>
      <c r="N260" s="16">
        <v>51</v>
      </c>
    </row>
    <row r="261" spans="1:14" ht="12.75">
      <c r="A261" s="11">
        <v>53018</v>
      </c>
      <c r="B261" s="11" t="s">
        <v>240</v>
      </c>
      <c r="C261" s="5">
        <f t="shared" si="20"/>
        <v>313.55721393034827</v>
      </c>
      <c r="D261" s="5">
        <f t="shared" si="21"/>
        <v>67.03629032258065</v>
      </c>
      <c r="E261" s="5">
        <f t="shared" si="22"/>
        <v>50.82661290322581</v>
      </c>
      <c r="F261" s="5">
        <f t="shared" si="23"/>
        <v>16.20967741935484</v>
      </c>
      <c r="G261" s="5">
        <f t="shared" si="24"/>
        <v>195.01466275659826</v>
      </c>
      <c r="H261" s="5">
        <f t="shared" si="25"/>
        <v>31.892106307021024</v>
      </c>
      <c r="I261" s="5">
        <f t="shared" si="26"/>
        <v>51.2781954887218</v>
      </c>
      <c r="J261" s="16">
        <v>2521</v>
      </c>
      <c r="K261" s="16">
        <v>804</v>
      </c>
      <c r="L261" s="16">
        <v>4960</v>
      </c>
      <c r="M261" s="16">
        <v>665</v>
      </c>
      <c r="N261" s="16">
        <v>341</v>
      </c>
    </row>
    <row r="262" spans="1:14" ht="12.75">
      <c r="A262" s="11">
        <v>53019</v>
      </c>
      <c r="B262" s="11" t="s">
        <v>241</v>
      </c>
      <c r="C262" s="5">
        <f t="shared" si="20"/>
        <v>268.44919786096256</v>
      </c>
      <c r="D262" s="5">
        <f t="shared" si="21"/>
        <v>63.10679611650486</v>
      </c>
      <c r="E262" s="5">
        <f t="shared" si="22"/>
        <v>45.97911705440556</v>
      </c>
      <c r="F262" s="5">
        <f t="shared" si="23"/>
        <v>17.127679062099286</v>
      </c>
      <c r="G262" s="5">
        <f t="shared" si="24"/>
        <v>181.56424581005587</v>
      </c>
      <c r="H262" s="5">
        <f t="shared" si="25"/>
        <v>37.25099601593625</v>
      </c>
      <c r="I262" s="5">
        <f t="shared" si="26"/>
        <v>55.07692307692308</v>
      </c>
      <c r="J262" s="16">
        <v>2510</v>
      </c>
      <c r="K262" s="16">
        <v>935</v>
      </c>
      <c r="L262" s="16">
        <v>5459</v>
      </c>
      <c r="M262" s="16">
        <v>650</v>
      </c>
      <c r="N262" s="16">
        <v>358</v>
      </c>
    </row>
    <row r="263" spans="1:14" ht="12.75">
      <c r="A263" s="11">
        <v>53020</v>
      </c>
      <c r="B263" s="11" t="s">
        <v>242</v>
      </c>
      <c r="C263" s="5">
        <f t="shared" si="20"/>
        <v>302.65486725663715</v>
      </c>
      <c r="D263" s="5">
        <f t="shared" si="21"/>
        <v>67.20827178729691</v>
      </c>
      <c r="E263" s="5">
        <f t="shared" si="22"/>
        <v>50.51698670605613</v>
      </c>
      <c r="F263" s="5">
        <f t="shared" si="23"/>
        <v>16.691285081240768</v>
      </c>
      <c r="G263" s="5">
        <f t="shared" si="24"/>
        <v>187.64044943820224</v>
      </c>
      <c r="H263" s="5">
        <f t="shared" si="25"/>
        <v>33.04093567251462</v>
      </c>
      <c r="I263" s="5">
        <f t="shared" si="26"/>
        <v>53.293413173652695</v>
      </c>
      <c r="J263" s="16">
        <v>684</v>
      </c>
      <c r="K263" s="16">
        <v>226</v>
      </c>
      <c r="L263" s="16">
        <v>1354</v>
      </c>
      <c r="M263" s="16">
        <v>167</v>
      </c>
      <c r="N263" s="16">
        <v>89</v>
      </c>
    </row>
    <row r="264" spans="1:14" ht="12.75">
      <c r="A264" s="11">
        <v>53021</v>
      </c>
      <c r="B264" s="11" t="s">
        <v>243</v>
      </c>
      <c r="C264" s="5">
        <f t="shared" si="20"/>
        <v>338.0081300813008</v>
      </c>
      <c r="D264" s="5">
        <f t="shared" si="21"/>
        <v>74.23355149844988</v>
      </c>
      <c r="E264" s="5">
        <f t="shared" si="22"/>
        <v>57.2855666551843</v>
      </c>
      <c r="F264" s="5">
        <f t="shared" si="23"/>
        <v>16.947984843265587</v>
      </c>
      <c r="G264" s="5">
        <f t="shared" si="24"/>
        <v>166.8292682926829</v>
      </c>
      <c r="H264" s="5">
        <f t="shared" si="25"/>
        <v>29.58508719182201</v>
      </c>
      <c r="I264" s="5">
        <f t="shared" si="26"/>
        <v>59.94152046783626</v>
      </c>
      <c r="J264" s="16">
        <v>1663</v>
      </c>
      <c r="K264" s="16">
        <v>492</v>
      </c>
      <c r="L264" s="16">
        <v>2903</v>
      </c>
      <c r="M264" s="16">
        <v>342</v>
      </c>
      <c r="N264" s="16">
        <v>205</v>
      </c>
    </row>
    <row r="265" spans="1:14" ht="12.75">
      <c r="A265" s="11">
        <v>53022</v>
      </c>
      <c r="B265" s="11" t="s">
        <v>244</v>
      </c>
      <c r="C265" s="5">
        <f t="shared" si="20"/>
        <v>266.1129568106312</v>
      </c>
      <c r="D265" s="5">
        <f t="shared" si="21"/>
        <v>65.36180308422301</v>
      </c>
      <c r="E265" s="5">
        <f t="shared" si="22"/>
        <v>47.50889679715303</v>
      </c>
      <c r="F265" s="5">
        <f t="shared" si="23"/>
        <v>17.852906287069988</v>
      </c>
      <c r="G265" s="5">
        <f t="shared" si="24"/>
        <v>165.1063829787234</v>
      </c>
      <c r="H265" s="5">
        <f t="shared" si="25"/>
        <v>37.578027465667915</v>
      </c>
      <c r="I265" s="5">
        <f t="shared" si="26"/>
        <v>60.567010309278345</v>
      </c>
      <c r="J265" s="16">
        <v>1602</v>
      </c>
      <c r="K265" s="16">
        <v>602</v>
      </c>
      <c r="L265" s="16">
        <v>3372</v>
      </c>
      <c r="M265" s="16">
        <v>388</v>
      </c>
      <c r="N265" s="16">
        <v>235</v>
      </c>
    </row>
    <row r="266" spans="1:14" ht="12.75">
      <c r="A266" s="11">
        <v>53023</v>
      </c>
      <c r="B266" s="11" t="s">
        <v>245</v>
      </c>
      <c r="C266" s="5">
        <f t="shared" si="20"/>
        <v>315.6923076923077</v>
      </c>
      <c r="D266" s="5">
        <f t="shared" si="21"/>
        <v>67.61761761761763</v>
      </c>
      <c r="E266" s="5">
        <f t="shared" si="22"/>
        <v>51.35135135135135</v>
      </c>
      <c r="F266" s="5">
        <f t="shared" si="23"/>
        <v>16.266266266266268</v>
      </c>
      <c r="G266" s="5">
        <f t="shared" si="24"/>
        <v>213.1782945736434</v>
      </c>
      <c r="H266" s="5">
        <f t="shared" si="25"/>
        <v>31.676413255360625</v>
      </c>
      <c r="I266" s="5">
        <f t="shared" si="26"/>
        <v>46.909090909090914</v>
      </c>
      <c r="J266" s="16">
        <v>1026</v>
      </c>
      <c r="K266" s="16">
        <v>325</v>
      </c>
      <c r="L266" s="16">
        <v>1998</v>
      </c>
      <c r="M266" s="16">
        <v>275</v>
      </c>
      <c r="N266" s="16">
        <v>129</v>
      </c>
    </row>
    <row r="267" spans="1:14" ht="12.75">
      <c r="A267" s="11">
        <v>53024</v>
      </c>
      <c r="B267" s="11" t="s">
        <v>246</v>
      </c>
      <c r="C267" s="5">
        <f t="shared" si="20"/>
        <v>221.73913043478262</v>
      </c>
      <c r="D267" s="5">
        <f t="shared" si="21"/>
        <v>60.49046321525886</v>
      </c>
      <c r="E267" s="5">
        <f t="shared" si="22"/>
        <v>41.689373297002724</v>
      </c>
      <c r="F267" s="5">
        <f t="shared" si="23"/>
        <v>18.80108991825613</v>
      </c>
      <c r="G267" s="5">
        <f t="shared" si="24"/>
        <v>167.0520231213873</v>
      </c>
      <c r="H267" s="5">
        <f t="shared" si="25"/>
        <v>45.09803921568628</v>
      </c>
      <c r="I267" s="5">
        <f t="shared" si="26"/>
        <v>59.86159169550172</v>
      </c>
      <c r="J267" s="16">
        <v>1071</v>
      </c>
      <c r="K267" s="16">
        <v>483</v>
      </c>
      <c r="L267" s="16">
        <v>2569</v>
      </c>
      <c r="M267" s="16">
        <v>289</v>
      </c>
      <c r="N267" s="16">
        <v>173</v>
      </c>
    </row>
    <row r="268" spans="1:14" ht="12.75">
      <c r="A268" s="11">
        <v>53025</v>
      </c>
      <c r="B268" s="11" t="s">
        <v>247</v>
      </c>
      <c r="C268" s="5">
        <f t="shared" si="20"/>
        <v>218.81533101045295</v>
      </c>
      <c r="D268" s="5">
        <f t="shared" si="21"/>
        <v>58.95618556701031</v>
      </c>
      <c r="E268" s="5">
        <f t="shared" si="22"/>
        <v>40.4639175257732</v>
      </c>
      <c r="F268" s="5">
        <f t="shared" si="23"/>
        <v>18.492268041237114</v>
      </c>
      <c r="G268" s="5">
        <f t="shared" si="24"/>
        <v>155.96330275229357</v>
      </c>
      <c r="H268" s="5">
        <f t="shared" si="25"/>
        <v>45.70063694267516</v>
      </c>
      <c r="I268" s="5">
        <f t="shared" si="26"/>
        <v>64.11764705882354</v>
      </c>
      <c r="J268" s="16">
        <v>628</v>
      </c>
      <c r="K268" s="16">
        <v>287</v>
      </c>
      <c r="L268" s="16">
        <v>1552</v>
      </c>
      <c r="M268" s="16">
        <v>170</v>
      </c>
      <c r="N268" s="16">
        <v>109</v>
      </c>
    </row>
    <row r="269" spans="1:14" ht="12.75">
      <c r="A269" s="11">
        <v>53026</v>
      </c>
      <c r="B269" s="11" t="s">
        <v>248</v>
      </c>
      <c r="C269" s="5">
        <f t="shared" si="20"/>
        <v>405.55555555555554</v>
      </c>
      <c r="D269" s="5">
        <f t="shared" si="21"/>
        <v>76.40638119227539</v>
      </c>
      <c r="E269" s="5">
        <f t="shared" si="22"/>
        <v>61.29303106633082</v>
      </c>
      <c r="F269" s="5">
        <f t="shared" si="23"/>
        <v>15.113350125944585</v>
      </c>
      <c r="G269" s="5">
        <f t="shared" si="24"/>
        <v>220.54794520547944</v>
      </c>
      <c r="H269" s="5">
        <f t="shared" si="25"/>
        <v>24.65753424657534</v>
      </c>
      <c r="I269" s="5">
        <f t="shared" si="26"/>
        <v>45.3416149068323</v>
      </c>
      <c r="J269" s="16">
        <v>730</v>
      </c>
      <c r="K269" s="16">
        <v>180</v>
      </c>
      <c r="L269" s="16">
        <v>1191</v>
      </c>
      <c r="M269" s="16">
        <v>161</v>
      </c>
      <c r="N269" s="16">
        <v>73</v>
      </c>
    </row>
    <row r="270" spans="1:14" ht="12.75">
      <c r="A270" s="11">
        <v>53027</v>
      </c>
      <c r="B270" s="11" t="s">
        <v>249</v>
      </c>
      <c r="C270" s="5">
        <f t="shared" si="20"/>
        <v>294.3089430894309</v>
      </c>
      <c r="D270" s="5">
        <f t="shared" si="21"/>
        <v>78.09983896940419</v>
      </c>
      <c r="E270" s="5">
        <f t="shared" si="22"/>
        <v>58.293075684380035</v>
      </c>
      <c r="F270" s="5">
        <f t="shared" si="23"/>
        <v>19.806763285024154</v>
      </c>
      <c r="G270" s="5">
        <f t="shared" si="24"/>
        <v>200</v>
      </c>
      <c r="H270" s="5">
        <f t="shared" si="25"/>
        <v>33.97790055248619</v>
      </c>
      <c r="I270" s="5">
        <f t="shared" si="26"/>
        <v>50</v>
      </c>
      <c r="J270" s="16">
        <v>362</v>
      </c>
      <c r="K270" s="16">
        <v>123</v>
      </c>
      <c r="L270" s="16">
        <v>621</v>
      </c>
      <c r="M270" s="16">
        <v>78</v>
      </c>
      <c r="N270" s="16">
        <v>39</v>
      </c>
    </row>
    <row r="271" spans="1:14" ht="12.75">
      <c r="A271" s="11">
        <v>53028</v>
      </c>
      <c r="B271" s="11" t="s">
        <v>250</v>
      </c>
      <c r="C271" s="5">
        <f t="shared" si="20"/>
        <v>458.08383233532936</v>
      </c>
      <c r="D271" s="5">
        <f t="shared" si="21"/>
        <v>79.05004240882103</v>
      </c>
      <c r="E271" s="5">
        <f t="shared" si="22"/>
        <v>64.8854961832061</v>
      </c>
      <c r="F271" s="5">
        <f t="shared" si="23"/>
        <v>14.164546225614927</v>
      </c>
      <c r="G271" s="5">
        <f t="shared" si="24"/>
        <v>248.4375</v>
      </c>
      <c r="H271" s="5">
        <f t="shared" si="25"/>
        <v>21.830065359477125</v>
      </c>
      <c r="I271" s="5">
        <f t="shared" si="26"/>
        <v>40.25157232704403</v>
      </c>
      <c r="J271" s="16">
        <v>765</v>
      </c>
      <c r="K271" s="16">
        <v>167</v>
      </c>
      <c r="L271" s="16">
        <v>1179</v>
      </c>
      <c r="M271" s="16">
        <v>159</v>
      </c>
      <c r="N271" s="16">
        <v>64</v>
      </c>
    </row>
    <row r="272" spans="1:14" ht="12.75">
      <c r="A272" s="11">
        <v>100001</v>
      </c>
      <c r="B272" s="11" t="s">
        <v>251</v>
      </c>
      <c r="C272" s="5">
        <f t="shared" si="20"/>
        <v>202.0942408376963</v>
      </c>
      <c r="D272" s="5">
        <f t="shared" si="21"/>
        <v>57.87362086258776</v>
      </c>
      <c r="E272" s="5">
        <f t="shared" si="22"/>
        <v>38.71614844533601</v>
      </c>
      <c r="F272" s="5">
        <f t="shared" si="23"/>
        <v>19.157472417251757</v>
      </c>
      <c r="G272" s="5">
        <f t="shared" si="24"/>
        <v>168.70229007633588</v>
      </c>
      <c r="H272" s="5">
        <f t="shared" si="25"/>
        <v>49.48186528497409</v>
      </c>
      <c r="I272" s="5">
        <f t="shared" si="26"/>
        <v>59.276018099547514</v>
      </c>
      <c r="J272" s="16">
        <v>772</v>
      </c>
      <c r="K272" s="16">
        <v>382</v>
      </c>
      <c r="L272" s="16">
        <v>1994</v>
      </c>
      <c r="M272" s="16">
        <v>221</v>
      </c>
      <c r="N272" s="16">
        <v>131</v>
      </c>
    </row>
    <row r="273" spans="1:14" ht="12.75">
      <c r="A273" s="11">
        <v>100002</v>
      </c>
      <c r="B273" s="11" t="s">
        <v>252</v>
      </c>
      <c r="C273" s="5">
        <f t="shared" si="20"/>
        <v>139.80263157894737</v>
      </c>
      <c r="D273" s="5">
        <f t="shared" si="21"/>
        <v>53.08988764044944</v>
      </c>
      <c r="E273" s="5">
        <f t="shared" si="22"/>
        <v>30.950894714939658</v>
      </c>
      <c r="F273" s="5">
        <f t="shared" si="23"/>
        <v>22.13899292550978</v>
      </c>
      <c r="G273" s="5">
        <f t="shared" si="24"/>
        <v>114.0485312899106</v>
      </c>
      <c r="H273" s="5">
        <f t="shared" si="25"/>
        <v>71.52941176470588</v>
      </c>
      <c r="I273" s="5">
        <f t="shared" si="26"/>
        <v>87.68197088465845</v>
      </c>
      <c r="J273" s="16">
        <v>2975</v>
      </c>
      <c r="K273" s="16">
        <v>2128</v>
      </c>
      <c r="L273" s="16">
        <v>9612</v>
      </c>
      <c r="M273" s="16">
        <v>893</v>
      </c>
      <c r="N273" s="16">
        <v>783</v>
      </c>
    </row>
    <row r="274" spans="1:14" ht="12.75">
      <c r="A274" s="11">
        <v>100003</v>
      </c>
      <c r="B274" s="11" t="s">
        <v>253</v>
      </c>
      <c r="C274" s="5">
        <f t="shared" si="20"/>
        <v>169.4539900725468</v>
      </c>
      <c r="D274" s="5">
        <f t="shared" si="21"/>
        <v>59.517584549211435</v>
      </c>
      <c r="E274" s="5">
        <f t="shared" si="22"/>
        <v>37.42936661887492</v>
      </c>
      <c r="F274" s="5">
        <f t="shared" si="23"/>
        <v>22.08821793033651</v>
      </c>
      <c r="G274" s="5">
        <f t="shared" si="24"/>
        <v>132.06106870229007</v>
      </c>
      <c r="H274" s="5">
        <f t="shared" si="25"/>
        <v>59.013068949977466</v>
      </c>
      <c r="I274" s="5">
        <f t="shared" si="26"/>
        <v>75.72254335260115</v>
      </c>
      <c r="J274" s="16">
        <v>4438</v>
      </c>
      <c r="K274" s="16">
        <v>2619</v>
      </c>
      <c r="L274" s="16">
        <v>11857</v>
      </c>
      <c r="M274" s="16">
        <v>1211</v>
      </c>
      <c r="N274" s="16">
        <v>917</v>
      </c>
    </row>
    <row r="275" spans="1:14" ht="12.75">
      <c r="A275" s="11">
        <v>100004</v>
      </c>
      <c r="B275" s="11" t="s">
        <v>254</v>
      </c>
      <c r="C275" s="5">
        <f t="shared" si="20"/>
        <v>160.64339493497604</v>
      </c>
      <c r="D275" s="5">
        <f t="shared" si="21"/>
        <v>61.568310428455945</v>
      </c>
      <c r="E275" s="5">
        <f t="shared" si="22"/>
        <v>37.946645109135005</v>
      </c>
      <c r="F275" s="5">
        <f t="shared" si="23"/>
        <v>23.621665319320936</v>
      </c>
      <c r="G275" s="5">
        <f t="shared" si="24"/>
        <v>136.32478632478632</v>
      </c>
      <c r="H275" s="5">
        <f t="shared" si="25"/>
        <v>62.24968044311887</v>
      </c>
      <c r="I275" s="5">
        <f t="shared" si="26"/>
        <v>73.35423197492163</v>
      </c>
      <c r="J275" s="16">
        <v>2347</v>
      </c>
      <c r="K275" s="16">
        <v>1461</v>
      </c>
      <c r="L275" s="16">
        <v>6185</v>
      </c>
      <c r="M275" s="16">
        <v>638</v>
      </c>
      <c r="N275" s="16">
        <v>468</v>
      </c>
    </row>
    <row r="276" spans="1:14" ht="12.75">
      <c r="A276" s="11">
        <v>100005</v>
      </c>
      <c r="B276" s="11" t="s">
        <v>255</v>
      </c>
      <c r="C276" s="5">
        <f t="shared" si="20"/>
        <v>158.45021166942757</v>
      </c>
      <c r="D276" s="5">
        <f t="shared" si="21"/>
        <v>56.612506551626815</v>
      </c>
      <c r="E276" s="5">
        <f t="shared" si="22"/>
        <v>34.70789823811636</v>
      </c>
      <c r="F276" s="5">
        <f t="shared" si="23"/>
        <v>21.90460831351046</v>
      </c>
      <c r="G276" s="5">
        <f t="shared" si="24"/>
        <v>122.49635644388923</v>
      </c>
      <c r="H276" s="5">
        <f t="shared" si="25"/>
        <v>63.11130729735381</v>
      </c>
      <c r="I276" s="5">
        <f t="shared" si="26"/>
        <v>81.63508115917396</v>
      </c>
      <c r="J276" s="16">
        <v>43043</v>
      </c>
      <c r="K276" s="16">
        <v>27165</v>
      </c>
      <c r="L276" s="16">
        <v>124015</v>
      </c>
      <c r="M276" s="16">
        <v>11767</v>
      </c>
      <c r="N276" s="16">
        <v>9606</v>
      </c>
    </row>
    <row r="277" spans="1:14" ht="12.75">
      <c r="A277" s="11">
        <v>100006</v>
      </c>
      <c r="B277" s="11" t="s">
        <v>256</v>
      </c>
      <c r="C277" s="5">
        <f t="shared" si="20"/>
        <v>237.06597222222223</v>
      </c>
      <c r="D277" s="5">
        <f t="shared" si="21"/>
        <v>63.416625837008</v>
      </c>
      <c r="E277" s="5">
        <f t="shared" si="22"/>
        <v>44.602319124612116</v>
      </c>
      <c r="F277" s="5">
        <f t="shared" si="23"/>
        <v>18.814306712395883</v>
      </c>
      <c r="G277" s="5">
        <f t="shared" si="24"/>
        <v>164.0909090909091</v>
      </c>
      <c r="H277" s="5">
        <f t="shared" si="25"/>
        <v>42.18235078725742</v>
      </c>
      <c r="I277" s="5">
        <f t="shared" si="26"/>
        <v>60.94182825484764</v>
      </c>
      <c r="J277" s="16">
        <v>2731</v>
      </c>
      <c r="K277" s="16">
        <v>1152</v>
      </c>
      <c r="L277" s="16">
        <v>6123</v>
      </c>
      <c r="M277" s="16">
        <v>722</v>
      </c>
      <c r="N277" s="16">
        <v>440</v>
      </c>
    </row>
    <row r="278" spans="1:14" ht="12.75">
      <c r="A278" s="11">
        <v>100007</v>
      </c>
      <c r="B278" s="11" t="s">
        <v>257</v>
      </c>
      <c r="C278" s="5">
        <f t="shared" si="20"/>
        <v>255.2671755725191</v>
      </c>
      <c r="D278" s="5">
        <f t="shared" si="21"/>
        <v>62.10301574593008</v>
      </c>
      <c r="E278" s="5">
        <f t="shared" si="22"/>
        <v>44.622364558313315</v>
      </c>
      <c r="F278" s="5">
        <f t="shared" si="23"/>
        <v>17.48065118761676</v>
      </c>
      <c r="G278" s="5">
        <f t="shared" si="24"/>
        <v>176.30522088353413</v>
      </c>
      <c r="H278" s="5">
        <f t="shared" si="25"/>
        <v>39.17464114832536</v>
      </c>
      <c r="I278" s="5">
        <f t="shared" si="26"/>
        <v>56.71981776765376</v>
      </c>
      <c r="J278" s="16">
        <v>1672</v>
      </c>
      <c r="K278" s="16">
        <v>655</v>
      </c>
      <c r="L278" s="16">
        <v>3747</v>
      </c>
      <c r="M278" s="16">
        <v>439</v>
      </c>
      <c r="N278" s="16">
        <v>249</v>
      </c>
    </row>
    <row r="279" spans="2:14" ht="12">
      <c r="B279" s="3" t="s">
        <v>258</v>
      </c>
      <c r="C279" s="8">
        <f t="shared" si="20"/>
        <v>211.37015151751024</v>
      </c>
      <c r="D279" s="8">
        <f t="shared" si="21"/>
        <v>61.072787675857896</v>
      </c>
      <c r="E279" s="8">
        <f t="shared" si="22"/>
        <v>41.45858015525572</v>
      </c>
      <c r="F279" s="8">
        <f t="shared" si="23"/>
        <v>19.61420752060218</v>
      </c>
      <c r="G279" s="8">
        <f t="shared" si="24"/>
        <v>148.60313722140535</v>
      </c>
      <c r="H279" s="8">
        <f t="shared" si="25"/>
        <v>47.31036964399197</v>
      </c>
      <c r="I279" s="8">
        <f t="shared" si="26"/>
        <v>67.29333032250118</v>
      </c>
      <c r="J279" s="9">
        <f>SUM(J6:J278)</f>
        <v>950428</v>
      </c>
      <c r="K279" s="9">
        <f>SUM(K6:K278)</f>
        <v>449651</v>
      </c>
      <c r="L279" s="9">
        <f>SUM(L6:L278)</f>
        <v>2292476</v>
      </c>
      <c r="M279" s="9">
        <f>SUM(M6:M278)</f>
        <v>243565</v>
      </c>
      <c r="N279" s="9">
        <f>SUM(N6:N278)</f>
        <v>163903</v>
      </c>
    </row>
    <row r="280" ht="12">
      <c r="A280" s="15" t="s">
        <v>305</v>
      </c>
    </row>
    <row r="283" spans="2:14" ht="37.5">
      <c r="B283" s="3" t="s">
        <v>259</v>
      </c>
      <c r="C283" s="4" t="s">
        <v>1</v>
      </c>
      <c r="D283" s="4" t="s">
        <v>2</v>
      </c>
      <c r="E283" s="4" t="s">
        <v>3</v>
      </c>
      <c r="F283" s="4" t="s">
        <v>4</v>
      </c>
      <c r="G283" s="4" t="s">
        <v>5</v>
      </c>
      <c r="H283" s="4" t="s">
        <v>6</v>
      </c>
      <c r="I283" s="4" t="s">
        <v>7</v>
      </c>
      <c r="J283" s="4" t="s">
        <v>275</v>
      </c>
      <c r="K283" s="4" t="s">
        <v>276</v>
      </c>
      <c r="L283" s="4" t="s">
        <v>277</v>
      </c>
      <c r="M283" s="4" t="s">
        <v>278</v>
      </c>
      <c r="N283" s="4" t="s">
        <v>279</v>
      </c>
    </row>
    <row r="285" spans="2:14" ht="12">
      <c r="B285" s="2" t="s">
        <v>159</v>
      </c>
      <c r="C285" s="5">
        <f aca="true" t="shared" si="27" ref="C285:C295">(J285/K285)*100</f>
        <v>212.53264982301965</v>
      </c>
      <c r="D285" s="5">
        <f aca="true" t="shared" si="28" ref="D285:D295">((K285+J285)/L285)*100</f>
        <v>60.636156538459716</v>
      </c>
      <c r="E285" s="5">
        <f aca="true" t="shared" si="29" ref="E285:E295">(J285/L285)*100</f>
        <v>41.234613508380576</v>
      </c>
      <c r="F285" s="5">
        <f aca="true" t="shared" si="30" ref="F285:F295">(K285/L285)*100</f>
        <v>19.40154303007914</v>
      </c>
      <c r="G285" s="5">
        <f aca="true" t="shared" si="31" ref="G285:G295">(M285/N285)*100</f>
        <v>148.81931546829398</v>
      </c>
      <c r="H285" s="5">
        <f aca="true" t="shared" si="32" ref="H285:H295">(K285/J285)*100</f>
        <v>47.0515942295323</v>
      </c>
      <c r="I285" s="5">
        <f aca="true" t="shared" si="33" ref="I285:I295">(N285/M285)*100</f>
        <v>67.19557853449813</v>
      </c>
      <c r="J285" s="12">
        <v>87064</v>
      </c>
      <c r="K285" s="12">
        <v>40965</v>
      </c>
      <c r="L285" s="12">
        <v>211143</v>
      </c>
      <c r="M285" s="12">
        <v>22436</v>
      </c>
      <c r="N285" s="12">
        <v>15076</v>
      </c>
    </row>
    <row r="286" spans="2:14" ht="12">
      <c r="B286" s="2" t="s">
        <v>82</v>
      </c>
      <c r="C286" s="5">
        <f t="shared" si="27"/>
        <v>207.4903443509371</v>
      </c>
      <c r="D286" s="5">
        <f t="shared" si="28"/>
        <v>61.25649955454766</v>
      </c>
      <c r="E286" s="5">
        <f t="shared" si="29"/>
        <v>41.335061148457115</v>
      </c>
      <c r="F286" s="5">
        <f t="shared" si="30"/>
        <v>19.921438406090548</v>
      </c>
      <c r="G286" s="5">
        <f t="shared" si="31"/>
        <v>138.61768232857298</v>
      </c>
      <c r="H286" s="5">
        <f t="shared" si="32"/>
        <v>48.19501375488866</v>
      </c>
      <c r="I286" s="5">
        <f t="shared" si="33"/>
        <v>72.1408685530931</v>
      </c>
      <c r="J286" s="12">
        <v>255182</v>
      </c>
      <c r="K286" s="12">
        <v>122985</v>
      </c>
      <c r="L286" s="12">
        <v>617350</v>
      </c>
      <c r="M286" s="12">
        <v>63577</v>
      </c>
      <c r="N286" s="12">
        <v>45865</v>
      </c>
    </row>
    <row r="287" spans="2:14" ht="12">
      <c r="B287" s="2" t="s">
        <v>233</v>
      </c>
      <c r="C287" s="5">
        <f t="shared" si="27"/>
        <v>253.08555399719498</v>
      </c>
      <c r="D287" s="5">
        <f t="shared" si="28"/>
        <v>63.83161191692457</v>
      </c>
      <c r="E287" s="5">
        <f t="shared" si="29"/>
        <v>45.753383795070654</v>
      </c>
      <c r="F287" s="5">
        <f t="shared" si="30"/>
        <v>18.078228121853908</v>
      </c>
      <c r="G287" s="5">
        <f t="shared" si="31"/>
        <v>173.28993821712268</v>
      </c>
      <c r="H287" s="5">
        <f t="shared" si="32"/>
        <v>39.51233028539762</v>
      </c>
      <c r="I287" s="5">
        <f t="shared" si="33"/>
        <v>57.70675495002229</v>
      </c>
      <c r="J287" s="12">
        <v>61353</v>
      </c>
      <c r="K287" s="12">
        <v>24242</v>
      </c>
      <c r="L287" s="12">
        <v>134095</v>
      </c>
      <c r="M287" s="12">
        <v>15707</v>
      </c>
      <c r="N287" s="12">
        <v>9064</v>
      </c>
    </row>
    <row r="288" spans="2:14" ht="12">
      <c r="B288" s="2" t="s">
        <v>115</v>
      </c>
      <c r="C288" s="5">
        <f t="shared" si="27"/>
        <v>234.97775349309188</v>
      </c>
      <c r="D288" s="5">
        <f t="shared" si="28"/>
        <v>63.37755679720382</v>
      </c>
      <c r="E288" s="5">
        <f t="shared" si="29"/>
        <v>44.4576267014547</v>
      </c>
      <c r="F288" s="5">
        <f t="shared" si="30"/>
        <v>18.919930095749134</v>
      </c>
      <c r="G288" s="5">
        <f t="shared" si="31"/>
        <v>159.17717037246848</v>
      </c>
      <c r="H288" s="5">
        <f t="shared" si="32"/>
        <v>42.55722021061024</v>
      </c>
      <c r="I288" s="5">
        <f t="shared" si="33"/>
        <v>62.82307931847502</v>
      </c>
      <c r="J288" s="12">
        <v>90309</v>
      </c>
      <c r="K288" s="12">
        <v>38433</v>
      </c>
      <c r="L288" s="12">
        <v>203135</v>
      </c>
      <c r="M288" s="12">
        <v>22479</v>
      </c>
      <c r="N288" s="12">
        <v>14122</v>
      </c>
    </row>
    <row r="289" spans="2:14" ht="12">
      <c r="B289" s="2" t="s">
        <v>37</v>
      </c>
      <c r="C289" s="5">
        <f t="shared" si="27"/>
        <v>220.12334449941213</v>
      </c>
      <c r="D289" s="5">
        <f t="shared" si="28"/>
        <v>60.56975919342179</v>
      </c>
      <c r="E289" s="5">
        <f t="shared" si="29"/>
        <v>41.649002480681325</v>
      </c>
      <c r="F289" s="5">
        <f t="shared" si="30"/>
        <v>18.92075671274046</v>
      </c>
      <c r="G289" s="5">
        <f t="shared" si="31"/>
        <v>155.01022494887528</v>
      </c>
      <c r="H289" s="5">
        <f t="shared" si="32"/>
        <v>45.42907533383724</v>
      </c>
      <c r="I289" s="5">
        <f t="shared" si="33"/>
        <v>64.5118733509235</v>
      </c>
      <c r="J289" s="12">
        <v>99225</v>
      </c>
      <c r="K289" s="12">
        <v>45077</v>
      </c>
      <c r="L289" s="12">
        <v>238241</v>
      </c>
      <c r="M289" s="12">
        <v>25772</v>
      </c>
      <c r="N289" s="12">
        <v>16626</v>
      </c>
    </row>
    <row r="290" spans="2:14" ht="12">
      <c r="B290" s="2" t="s">
        <v>260</v>
      </c>
      <c r="C290" s="5">
        <f t="shared" si="27"/>
        <v>250.41417285132871</v>
      </c>
      <c r="D290" s="5">
        <f t="shared" si="28"/>
        <v>61.758128623387144</v>
      </c>
      <c r="E290" s="5">
        <f t="shared" si="29"/>
        <v>44.13380477801875</v>
      </c>
      <c r="F290" s="5">
        <f t="shared" si="30"/>
        <v>17.624323845368394</v>
      </c>
      <c r="G290" s="5">
        <f t="shared" si="31"/>
        <v>181.11905978538582</v>
      </c>
      <c r="H290" s="5">
        <f t="shared" si="32"/>
        <v>39.93384194726477</v>
      </c>
      <c r="I290" s="5">
        <f t="shared" si="33"/>
        <v>55.21230074763719</v>
      </c>
      <c r="J290" s="12">
        <v>52299</v>
      </c>
      <c r="K290" s="12">
        <v>20885</v>
      </c>
      <c r="L290" s="12">
        <v>118501</v>
      </c>
      <c r="M290" s="12">
        <v>14178</v>
      </c>
      <c r="N290" s="12">
        <v>7828</v>
      </c>
    </row>
    <row r="291" spans="2:14" ht="12">
      <c r="B291" s="2" t="s">
        <v>144</v>
      </c>
      <c r="C291" s="5">
        <f t="shared" si="27"/>
        <v>193.90446051838458</v>
      </c>
      <c r="D291" s="5">
        <f t="shared" si="28"/>
        <v>59.53131319297656</v>
      </c>
      <c r="E291" s="5">
        <f t="shared" si="29"/>
        <v>39.2759849519638</v>
      </c>
      <c r="F291" s="5">
        <f t="shared" si="30"/>
        <v>20.255328241012766</v>
      </c>
      <c r="G291" s="5">
        <f t="shared" si="31"/>
        <v>146.62077255094795</v>
      </c>
      <c r="H291" s="5">
        <f t="shared" si="32"/>
        <v>51.57178939187877</v>
      </c>
      <c r="I291" s="5">
        <f t="shared" si="33"/>
        <v>68.20315993441646</v>
      </c>
      <c r="J291" s="12">
        <v>102940</v>
      </c>
      <c r="K291" s="12">
        <v>53088</v>
      </c>
      <c r="L291" s="12">
        <v>262094</v>
      </c>
      <c r="M291" s="12">
        <v>26836</v>
      </c>
      <c r="N291" s="12">
        <v>18303</v>
      </c>
    </row>
    <row r="292" spans="2:14" ht="12">
      <c r="B292" s="2" t="s">
        <v>63</v>
      </c>
      <c r="C292" s="5">
        <f t="shared" si="27"/>
        <v>206.7986541723438</v>
      </c>
      <c r="D292" s="5">
        <f t="shared" si="28"/>
        <v>60.83600293334362</v>
      </c>
      <c r="E292" s="5">
        <f t="shared" si="29"/>
        <v>41.006710299234136</v>
      </c>
      <c r="F292" s="5">
        <f t="shared" si="30"/>
        <v>19.829292634109493</v>
      </c>
      <c r="G292" s="5">
        <f t="shared" si="31"/>
        <v>148.40847784200386</v>
      </c>
      <c r="H292" s="5">
        <f t="shared" si="32"/>
        <v>48.35621411571715</v>
      </c>
      <c r="I292" s="5">
        <f t="shared" si="33"/>
        <v>67.38159534690486</v>
      </c>
      <c r="J292" s="12">
        <v>74371</v>
      </c>
      <c r="K292" s="12">
        <v>35963</v>
      </c>
      <c r="L292" s="12">
        <v>181363</v>
      </c>
      <c r="M292" s="12">
        <v>19256</v>
      </c>
      <c r="N292" s="12">
        <v>12975</v>
      </c>
    </row>
    <row r="293" spans="2:14" ht="12">
      <c r="B293" s="2" t="s">
        <v>255</v>
      </c>
      <c r="C293" s="5">
        <f t="shared" si="27"/>
        <v>163.03357516450143</v>
      </c>
      <c r="D293" s="5">
        <f t="shared" si="28"/>
        <v>57.19946432830071</v>
      </c>
      <c r="E293" s="5">
        <f t="shared" si="29"/>
        <v>35.45339472766965</v>
      </c>
      <c r="F293" s="5">
        <f t="shared" si="30"/>
        <v>21.746069600631067</v>
      </c>
      <c r="G293" s="5">
        <f t="shared" si="31"/>
        <v>126.17913292043829</v>
      </c>
      <c r="H293" s="5">
        <f t="shared" si="32"/>
        <v>61.33705888440443</v>
      </c>
      <c r="I293" s="5">
        <f t="shared" si="33"/>
        <v>79.25240702284312</v>
      </c>
      <c r="J293" s="12">
        <v>57978</v>
      </c>
      <c r="K293" s="12">
        <v>35562</v>
      </c>
      <c r="L293" s="12">
        <v>163533</v>
      </c>
      <c r="M293" s="12">
        <v>15891</v>
      </c>
      <c r="N293" s="12">
        <v>12594</v>
      </c>
    </row>
    <row r="294" spans="2:14" ht="12">
      <c r="B294" s="2" t="s">
        <v>219</v>
      </c>
      <c r="C294" s="5">
        <f t="shared" si="27"/>
        <v>214.80693969369202</v>
      </c>
      <c r="D294" s="5">
        <f t="shared" si="28"/>
        <v>62.66554615663013</v>
      </c>
      <c r="E294" s="5">
        <f t="shared" si="29"/>
        <v>42.759521779402654</v>
      </c>
      <c r="F294" s="5">
        <f t="shared" si="30"/>
        <v>19.906024377227475</v>
      </c>
      <c r="G294" s="5">
        <f t="shared" si="31"/>
        <v>152.25327510917032</v>
      </c>
      <c r="H294" s="5">
        <f t="shared" si="32"/>
        <v>46.55343078887343</v>
      </c>
      <c r="I294" s="5">
        <f t="shared" si="33"/>
        <v>65.68003212298514</v>
      </c>
      <c r="J294" s="12">
        <v>69707</v>
      </c>
      <c r="K294" s="12">
        <v>32451</v>
      </c>
      <c r="L294" s="12">
        <v>163021</v>
      </c>
      <c r="M294" s="12">
        <v>17433</v>
      </c>
      <c r="N294" s="12">
        <v>11450</v>
      </c>
    </row>
    <row r="295" spans="2:14" ht="12">
      <c r="B295" s="3" t="s">
        <v>258</v>
      </c>
      <c r="C295" s="10">
        <f t="shared" si="27"/>
        <v>211.37015151751024</v>
      </c>
      <c r="D295" s="10">
        <f t="shared" si="28"/>
        <v>61.072787675857896</v>
      </c>
      <c r="E295" s="10">
        <f t="shared" si="29"/>
        <v>41.45858015525572</v>
      </c>
      <c r="F295" s="8">
        <f t="shared" si="30"/>
        <v>19.61420752060218</v>
      </c>
      <c r="G295" s="8">
        <f t="shared" si="31"/>
        <v>148.60313722140535</v>
      </c>
      <c r="H295" s="8">
        <f t="shared" si="32"/>
        <v>47.31036964399197</v>
      </c>
      <c r="I295" s="8">
        <f t="shared" si="33"/>
        <v>67.29333032250118</v>
      </c>
      <c r="J295" s="9">
        <f>SUM(J285:J294)</f>
        <v>950428</v>
      </c>
      <c r="K295" s="9">
        <f>SUM(K285:K294)</f>
        <v>449651</v>
      </c>
      <c r="L295" s="9">
        <f>SUM(L285:L294)</f>
        <v>2292476</v>
      </c>
      <c r="M295" s="9">
        <f>SUM(M285:M294)</f>
        <v>243565</v>
      </c>
      <c r="N295" s="9">
        <f>SUM(N285:N294)</f>
        <v>163903</v>
      </c>
    </row>
    <row r="296" ht="12">
      <c r="A296" s="15" t="s">
        <v>305</v>
      </c>
    </row>
    <row r="298" spans="10:14" s="13" customFormat="1" ht="12">
      <c r="J298" s="14"/>
      <c r="K298" s="14"/>
      <c r="L298" s="14"/>
      <c r="M298" s="14"/>
      <c r="N298" s="14"/>
    </row>
    <row r="301" spans="1:2" ht="13.5">
      <c r="A301" s="6" t="s">
        <v>261</v>
      </c>
      <c r="B301" s="2" t="s">
        <v>262</v>
      </c>
    </row>
    <row r="302" spans="1:2" ht="13.5">
      <c r="A302" s="6" t="s">
        <v>263</v>
      </c>
      <c r="B302" s="2" t="s">
        <v>264</v>
      </c>
    </row>
    <row r="303" spans="1:2" ht="13.5">
      <c r="A303" s="6" t="s">
        <v>265</v>
      </c>
      <c r="B303" s="2" t="s">
        <v>266</v>
      </c>
    </row>
    <row r="304" spans="1:2" ht="13.5">
      <c r="A304" s="6" t="s">
        <v>267</v>
      </c>
      <c r="B304" s="2" t="s">
        <v>268</v>
      </c>
    </row>
    <row r="305" spans="1:2" ht="13.5">
      <c r="A305" s="6" t="s">
        <v>269</v>
      </c>
      <c r="B305" s="2" t="s">
        <v>280</v>
      </c>
    </row>
    <row r="306" spans="1:2" ht="13.5">
      <c r="A306" s="6" t="s">
        <v>270</v>
      </c>
      <c r="B306" s="2" t="s">
        <v>271</v>
      </c>
    </row>
    <row r="307" spans="1:2" ht="13.5">
      <c r="A307" s="6" t="s">
        <v>272</v>
      </c>
      <c r="B307" s="2" t="s">
        <v>273</v>
      </c>
    </row>
  </sheetData>
  <printOptions/>
  <pageMargins left="0.27" right="0.29" top="0.37" bottom="0.36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2015-09-07T09:25:05Z</cp:lastPrinted>
  <dcterms:created xsi:type="dcterms:W3CDTF">2013-07-24T09:50:43Z</dcterms:created>
  <dcterms:modified xsi:type="dcterms:W3CDTF">2021-11-19T11:53:23Z</dcterms:modified>
  <cp:category/>
  <cp:version/>
  <cp:contentType/>
  <cp:contentStatus/>
</cp:coreProperties>
</file>