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tale Regione" sheetId="1" r:id="rId1"/>
  </sheets>
  <definedNames/>
  <calcPr fullCalcOnLoad="1"/>
</workbook>
</file>

<file path=xl/sharedStrings.xml><?xml version="1.0" encoding="utf-8"?>
<sst xmlns="http://schemas.openxmlformats.org/spreadsheetml/2006/main" count="1695" uniqueCount="592">
  <si>
    <t>POPOLAZIONE RESIDENTE, MOVIMENTO ANAGRAFICO E TASSI PER PROVINCIA- TOSCANA  31 dicembre 2022</t>
  </si>
  <si>
    <t>Codici Istat Comuni</t>
  </si>
  <si>
    <t>Territorio</t>
  </si>
  <si>
    <t>popolazione al 1 gennaio</t>
  </si>
  <si>
    <t>nati vivi</t>
  </si>
  <si>
    <t>morti</t>
  </si>
  <si>
    <t>saldo naturale anagrafico</t>
  </si>
  <si>
    <t>iscritti  in anagrafe da altri comuni</t>
  </si>
  <si>
    <t>cancellati  in anagrafe  per altri comuni</t>
  </si>
  <si>
    <t>saldo migratorio anagrafico interno</t>
  </si>
  <si>
    <t>iscritti  in anagrafe dall'estero</t>
  </si>
  <si>
    <t>cancellati  in anagrafe per l'estero</t>
  </si>
  <si>
    <t>saldo migratorio anagrafico estero</t>
  </si>
  <si>
    <t>iscritti  in anagrafe per altri motivi(1)</t>
  </si>
  <si>
    <t>cancellati  in anagrafe per altri motivi(1)</t>
  </si>
  <si>
    <t>saldo anagrafico per altri motivi(1)</t>
  </si>
  <si>
    <t>saldo migratorio anagrafico e per altri motivi(1)</t>
  </si>
  <si>
    <t>unità in più/meno dovute a variazioni territoriali (2)</t>
  </si>
  <si>
    <t>Aggiustamento statistico (3)</t>
  </si>
  <si>
    <t>Saldo totale(4)</t>
  </si>
  <si>
    <t>popolazione al 31 dicembre</t>
  </si>
  <si>
    <t>Tasso Migratorio</t>
  </si>
  <si>
    <t>Toscana</t>
  </si>
  <si>
    <t>--</t>
  </si>
  <si>
    <t xml:space="preserve"> Provincia  Massa-Carrara</t>
  </si>
  <si>
    <t>045001</t>
  </si>
  <si>
    <t>Aulla</t>
  </si>
  <si>
    <t>045002</t>
  </si>
  <si>
    <t>Bagnone</t>
  </si>
  <si>
    <t>045003</t>
  </si>
  <si>
    <t>Carrara</t>
  </si>
  <si>
    <t>045004</t>
  </si>
  <si>
    <t>Casola in Lunigiana</t>
  </si>
  <si>
    <t>045005</t>
  </si>
  <si>
    <t>Comano</t>
  </si>
  <si>
    <t>045006</t>
  </si>
  <si>
    <t>Filattiera</t>
  </si>
  <si>
    <t>045007</t>
  </si>
  <si>
    <t>Fivizzano</t>
  </si>
  <si>
    <t>045008</t>
  </si>
  <si>
    <t>Fosdinovo</t>
  </si>
  <si>
    <t>045009</t>
  </si>
  <si>
    <t>Licciana Nardi</t>
  </si>
  <si>
    <t>045010</t>
  </si>
  <si>
    <t>Massa</t>
  </si>
  <si>
    <t>045011</t>
  </si>
  <si>
    <t>Montignoso</t>
  </si>
  <si>
    <t>045012</t>
  </si>
  <si>
    <t>Mulazzo</t>
  </si>
  <si>
    <t>045013</t>
  </si>
  <si>
    <t>Podenzana</t>
  </si>
  <si>
    <t>045014</t>
  </si>
  <si>
    <t>Pontremoli</t>
  </si>
  <si>
    <t>045015</t>
  </si>
  <si>
    <t>Tresana</t>
  </si>
  <si>
    <t>045016</t>
  </si>
  <si>
    <t>Villafranca in Lunigiana</t>
  </si>
  <si>
    <t>045017</t>
  </si>
  <si>
    <t>Zeri</t>
  </si>
  <si>
    <t xml:space="preserve">  Provincia Lucca</t>
  </si>
  <si>
    <t>046001</t>
  </si>
  <si>
    <t>Altopascio</t>
  </si>
  <si>
    <t>046002</t>
  </si>
  <si>
    <t>Bagni di Lucca</t>
  </si>
  <si>
    <t>046003</t>
  </si>
  <si>
    <t>Barga</t>
  </si>
  <si>
    <t>046004</t>
  </si>
  <si>
    <t>Borgo a Mozzano</t>
  </si>
  <si>
    <t>046005</t>
  </si>
  <si>
    <t>Camaiore</t>
  </si>
  <si>
    <t>046006</t>
  </si>
  <si>
    <t>Camporgiano</t>
  </si>
  <si>
    <t>046007</t>
  </si>
  <si>
    <t>Capannori</t>
  </si>
  <si>
    <t>046008</t>
  </si>
  <si>
    <t>Careggine</t>
  </si>
  <si>
    <t>046009</t>
  </si>
  <si>
    <t>Castelnuovo di Garfagnana</t>
  </si>
  <si>
    <t>046010</t>
  </si>
  <si>
    <t>Castiglione di Garfagnana</t>
  </si>
  <si>
    <t>046011</t>
  </si>
  <si>
    <t>Coreglia Antelminelli</t>
  </si>
  <si>
    <t>046013</t>
  </si>
  <si>
    <t>Forte dei Marmi</t>
  </si>
  <si>
    <t>046014</t>
  </si>
  <si>
    <t>Fosciandora</t>
  </si>
  <si>
    <t>046015</t>
  </si>
  <si>
    <t>Gallicano</t>
  </si>
  <si>
    <t>046017</t>
  </si>
  <si>
    <t>Lucca</t>
  </si>
  <si>
    <t>046018</t>
  </si>
  <si>
    <t>Massarosa</t>
  </si>
  <si>
    <t>046019</t>
  </si>
  <si>
    <t>Minucciano</t>
  </si>
  <si>
    <t>046020</t>
  </si>
  <si>
    <t>Molazzana</t>
  </si>
  <si>
    <t>046021</t>
  </si>
  <si>
    <t>Montecarlo</t>
  </si>
  <si>
    <t>046022</t>
  </si>
  <si>
    <t>Pescaglia</t>
  </si>
  <si>
    <t>046023</t>
  </si>
  <si>
    <t>Piazza al Serchio</t>
  </si>
  <si>
    <t>046024</t>
  </si>
  <si>
    <t>Pietrasanta</t>
  </si>
  <si>
    <t>046025</t>
  </si>
  <si>
    <t>Pieve Fosciana</t>
  </si>
  <si>
    <t>046026</t>
  </si>
  <si>
    <t>Porcari</t>
  </si>
  <si>
    <t>046027</t>
  </si>
  <si>
    <t>San Romano in Garfagnana</t>
  </si>
  <si>
    <t>046028</t>
  </si>
  <si>
    <t>Seravezza</t>
  </si>
  <si>
    <t>046030</t>
  </si>
  <si>
    <t>Stazzema</t>
  </si>
  <si>
    <t>046031</t>
  </si>
  <si>
    <t>Vagli Sotto</t>
  </si>
  <si>
    <t>046033</t>
  </si>
  <si>
    <t>Viareggio</t>
  </si>
  <si>
    <t>046034</t>
  </si>
  <si>
    <t>Villa Basilica</t>
  </si>
  <si>
    <t>046035</t>
  </si>
  <si>
    <t>Villa Collemandina</t>
  </si>
  <si>
    <t>046036</t>
  </si>
  <si>
    <t>Fabbriche di Vergemoli</t>
  </si>
  <si>
    <t>046037</t>
  </si>
  <si>
    <t>Sillano Giuncugnano</t>
  </si>
  <si>
    <t xml:space="preserve">  Provincia Pistoia</t>
  </si>
  <si>
    <t>047002</t>
  </si>
  <si>
    <t>Agliana</t>
  </si>
  <si>
    <t>047003</t>
  </si>
  <si>
    <t>Buggiano</t>
  </si>
  <si>
    <t>047005</t>
  </si>
  <si>
    <t>Lamporecchio</t>
  </si>
  <si>
    <t>047006</t>
  </si>
  <si>
    <t>Larciano</t>
  </si>
  <si>
    <t>047007</t>
  </si>
  <si>
    <t>Marliana</t>
  </si>
  <si>
    <t>047008</t>
  </si>
  <si>
    <t>Massa e Cozzile</t>
  </si>
  <si>
    <t>047009</t>
  </si>
  <si>
    <t>Monsummano Terme</t>
  </si>
  <si>
    <t>047010</t>
  </si>
  <si>
    <t>Montale</t>
  </si>
  <si>
    <t>047011</t>
  </si>
  <si>
    <t>Montecatini-Terme</t>
  </si>
  <si>
    <t>047012</t>
  </si>
  <si>
    <t>Pescia</t>
  </si>
  <si>
    <t>047013</t>
  </si>
  <si>
    <t>Pieve a Nievole</t>
  </si>
  <si>
    <t>047014</t>
  </si>
  <si>
    <t>Pistoia</t>
  </si>
  <si>
    <t>047016</t>
  </si>
  <si>
    <t>Ponte Buggianese</t>
  </si>
  <si>
    <t>047017</t>
  </si>
  <si>
    <t>Quarrata</t>
  </si>
  <si>
    <t>047018</t>
  </si>
  <si>
    <t>Sambuca Pistoiese</t>
  </si>
  <si>
    <t>047020</t>
  </si>
  <si>
    <t>Serravalle Pistoiese</t>
  </si>
  <si>
    <t>047021</t>
  </si>
  <si>
    <t>Uzzano</t>
  </si>
  <si>
    <t>047022</t>
  </si>
  <si>
    <t>Chiesina Uzzanese</t>
  </si>
  <si>
    <t>047023</t>
  </si>
  <si>
    <t>Abetone Cutigliano</t>
  </si>
  <si>
    <t>047024</t>
  </si>
  <si>
    <t>San Marcello Piteglio</t>
  </si>
  <si>
    <t xml:space="preserve"> Provincia  Firenze</t>
  </si>
  <si>
    <t>048001</t>
  </si>
  <si>
    <t>Bagno a Ripoli</t>
  </si>
  <si>
    <t>048002</t>
  </si>
  <si>
    <t>Barberino di Mugello</t>
  </si>
  <si>
    <t>048004</t>
  </si>
  <si>
    <t>Borgo San Lorenzo</t>
  </si>
  <si>
    <t>048005</t>
  </si>
  <si>
    <t>Calenzano</t>
  </si>
  <si>
    <t>048006</t>
  </si>
  <si>
    <t>Campi Bisenzio</t>
  </si>
  <si>
    <t>048008</t>
  </si>
  <si>
    <t>Capraia e Limite</t>
  </si>
  <si>
    <t>048010</t>
  </si>
  <si>
    <t>Castelfiorentino</t>
  </si>
  <si>
    <t>048011</t>
  </si>
  <si>
    <t>Cerreto Guidi</t>
  </si>
  <si>
    <t>048012</t>
  </si>
  <si>
    <t>Certaldo</t>
  </si>
  <si>
    <t>048013</t>
  </si>
  <si>
    <t>Dicomano</t>
  </si>
  <si>
    <t>048014</t>
  </si>
  <si>
    <t>Empoli</t>
  </si>
  <si>
    <t>048015</t>
  </si>
  <si>
    <t>Fiesole</t>
  </si>
  <si>
    <t>048017</t>
  </si>
  <si>
    <t>Firenze</t>
  </si>
  <si>
    <t>048018</t>
  </si>
  <si>
    <t>Firenzuola</t>
  </si>
  <si>
    <t>048019</t>
  </si>
  <si>
    <t>Fucecchio</t>
  </si>
  <si>
    <t>048020</t>
  </si>
  <si>
    <t>Gambassi Terme</t>
  </si>
  <si>
    <t>048021</t>
  </si>
  <si>
    <t>Greve in Chianti</t>
  </si>
  <si>
    <t>048022</t>
  </si>
  <si>
    <t>Impruneta</t>
  </si>
  <si>
    <t>048024</t>
  </si>
  <si>
    <t>Lastra a Signa</t>
  </si>
  <si>
    <t>048025</t>
  </si>
  <si>
    <t>Londa</t>
  </si>
  <si>
    <t>048026</t>
  </si>
  <si>
    <t>Marradi</t>
  </si>
  <si>
    <t>048027</t>
  </si>
  <si>
    <t>Montaione</t>
  </si>
  <si>
    <t>048028</t>
  </si>
  <si>
    <t>Montelupo Fiorentino</t>
  </si>
  <si>
    <t>048030</t>
  </si>
  <si>
    <t>Montespertoli</t>
  </si>
  <si>
    <t>048031</t>
  </si>
  <si>
    <t>Palazzuolo sul Senio</t>
  </si>
  <si>
    <t>048032</t>
  </si>
  <si>
    <t>Pelago</t>
  </si>
  <si>
    <t>048033</t>
  </si>
  <si>
    <t>Pontassieve</t>
  </si>
  <si>
    <t>048035</t>
  </si>
  <si>
    <t>Reggello</t>
  </si>
  <si>
    <t>048036</t>
  </si>
  <si>
    <t>Rignano sull'Arno</t>
  </si>
  <si>
    <t>048037</t>
  </si>
  <si>
    <t>Rufina</t>
  </si>
  <si>
    <t>048038</t>
  </si>
  <si>
    <t>San Casciano in Val di Pesa</t>
  </si>
  <si>
    <t>048039</t>
  </si>
  <si>
    <t>San Godenzo</t>
  </si>
  <si>
    <t>048041</t>
  </si>
  <si>
    <t>Scandicci</t>
  </si>
  <si>
    <t>048043</t>
  </si>
  <si>
    <t>Sesto Fiorentino</t>
  </si>
  <si>
    <t>048044</t>
  </si>
  <si>
    <t>Signa</t>
  </si>
  <si>
    <t>048046</t>
  </si>
  <si>
    <t>Vaglia</t>
  </si>
  <si>
    <t>048049</t>
  </si>
  <si>
    <t>Vicchio</t>
  </si>
  <si>
    <t>048050</t>
  </si>
  <si>
    <t>Vinci</t>
  </si>
  <si>
    <t>048052</t>
  </si>
  <si>
    <t>Figline e Incisa Valdarno</t>
  </si>
  <si>
    <t>048053</t>
  </si>
  <si>
    <t>Scarperia e San Piero</t>
  </si>
  <si>
    <t>048054</t>
  </si>
  <si>
    <t>Barberino Tavarnelle</t>
  </si>
  <si>
    <t xml:space="preserve">  Provincia Livorno</t>
  </si>
  <si>
    <t>049001</t>
  </si>
  <si>
    <t>Bibbona</t>
  </si>
  <si>
    <t>049002</t>
  </si>
  <si>
    <t>Campiglia Marittima</t>
  </si>
  <si>
    <t>049003</t>
  </si>
  <si>
    <t>Campo nell'Elba</t>
  </si>
  <si>
    <t>049004</t>
  </si>
  <si>
    <t>Capoliveri</t>
  </si>
  <si>
    <t>049005</t>
  </si>
  <si>
    <t>Capraia Isola</t>
  </si>
  <si>
    <t>049006</t>
  </si>
  <si>
    <t>Castagneto Carducci</t>
  </si>
  <si>
    <t>049007</t>
  </si>
  <si>
    <t>Cecina</t>
  </si>
  <si>
    <t>049008</t>
  </si>
  <si>
    <t>Collesalvetti</t>
  </si>
  <si>
    <t>049009</t>
  </si>
  <si>
    <t>Livorno</t>
  </si>
  <si>
    <t>049010</t>
  </si>
  <si>
    <t>Marciana</t>
  </si>
  <si>
    <t>049011</t>
  </si>
  <si>
    <t>Marciana Marina</t>
  </si>
  <si>
    <t>049012</t>
  </si>
  <si>
    <t>Piombino</t>
  </si>
  <si>
    <t>049013</t>
  </si>
  <si>
    <t>Porto Azzurro</t>
  </si>
  <si>
    <t>049014</t>
  </si>
  <si>
    <t>Portoferraio</t>
  </si>
  <si>
    <t>049017</t>
  </si>
  <si>
    <t>Rosignano Marittimo</t>
  </si>
  <si>
    <t>049018</t>
  </si>
  <si>
    <t>San Vincenzo</t>
  </si>
  <si>
    <t>049019</t>
  </si>
  <si>
    <t>Sassetta</t>
  </si>
  <si>
    <t>049020</t>
  </si>
  <si>
    <t>Suvereto</t>
  </si>
  <si>
    <t>049021</t>
  </si>
  <si>
    <t>Rio</t>
  </si>
  <si>
    <t xml:space="preserve">  Provincia Pisa</t>
  </si>
  <si>
    <t>050001</t>
  </si>
  <si>
    <t>Bientina</t>
  </si>
  <si>
    <t>050002</t>
  </si>
  <si>
    <t>Buti</t>
  </si>
  <si>
    <t>050003</t>
  </si>
  <si>
    <t>Calci</t>
  </si>
  <si>
    <t>050004</t>
  </si>
  <si>
    <t>Calcinaia</t>
  </si>
  <si>
    <t>050005</t>
  </si>
  <si>
    <t>Capannoli</t>
  </si>
  <si>
    <t>050006</t>
  </si>
  <si>
    <t>Casale Marittimo</t>
  </si>
  <si>
    <t>050008</t>
  </si>
  <si>
    <t>Cascina</t>
  </si>
  <si>
    <t>050009</t>
  </si>
  <si>
    <t>Castelfranco di Sotto</t>
  </si>
  <si>
    <t>050010</t>
  </si>
  <si>
    <t>Castellina Marittima</t>
  </si>
  <si>
    <t>050011</t>
  </si>
  <si>
    <t>Castelnuovo di Val di Cecina</t>
  </si>
  <si>
    <t>050012</t>
  </si>
  <si>
    <t>Chianni</t>
  </si>
  <si>
    <t>050014</t>
  </si>
  <si>
    <t>Fauglia</t>
  </si>
  <si>
    <t>050015</t>
  </si>
  <si>
    <t>Guardistallo</t>
  </si>
  <si>
    <t>050016</t>
  </si>
  <si>
    <t>Lajatico</t>
  </si>
  <si>
    <t>050019</t>
  </si>
  <si>
    <t>Montecatini Val di Cecina</t>
  </si>
  <si>
    <t>050020</t>
  </si>
  <si>
    <t>Montescudaio</t>
  </si>
  <si>
    <t>050021</t>
  </si>
  <si>
    <t>Monteverdi Marittimo</t>
  </si>
  <si>
    <t>050022</t>
  </si>
  <si>
    <t>Montopoli in Val d'Arno</t>
  </si>
  <si>
    <t>050023</t>
  </si>
  <si>
    <t>Orciano Pisano</t>
  </si>
  <si>
    <t>050024</t>
  </si>
  <si>
    <t>Palaia</t>
  </si>
  <si>
    <t>050025</t>
  </si>
  <si>
    <t>Peccioli</t>
  </si>
  <si>
    <t>050026</t>
  </si>
  <si>
    <t>Pisa</t>
  </si>
  <si>
    <t>050027</t>
  </si>
  <si>
    <t>Pomarance</t>
  </si>
  <si>
    <t>050028</t>
  </si>
  <si>
    <t>Ponsacco</t>
  </si>
  <si>
    <t>050029</t>
  </si>
  <si>
    <t>Pontedera</t>
  </si>
  <si>
    <t>050030</t>
  </si>
  <si>
    <t>Riparbella</t>
  </si>
  <si>
    <t>050031</t>
  </si>
  <si>
    <t>San Giuliano Terme</t>
  </si>
  <si>
    <t>050032</t>
  </si>
  <si>
    <t>San Miniato</t>
  </si>
  <si>
    <t>050033</t>
  </si>
  <si>
    <t>Santa Croce sull'Arno</t>
  </si>
  <si>
    <t>050034</t>
  </si>
  <si>
    <t>Santa Luce</t>
  </si>
  <si>
    <t>050035</t>
  </si>
  <si>
    <t>Santa Maria a Monte</t>
  </si>
  <si>
    <t>050036</t>
  </si>
  <si>
    <t>Terricciola</t>
  </si>
  <si>
    <t>050037</t>
  </si>
  <si>
    <t>Vecchiano</t>
  </si>
  <si>
    <t>050038</t>
  </si>
  <si>
    <t>Vicopisano</t>
  </si>
  <si>
    <t>050039</t>
  </si>
  <si>
    <t>Volterra</t>
  </si>
  <si>
    <t>050040</t>
  </si>
  <si>
    <t>Casciana Terme Lari</t>
  </si>
  <si>
    <t>050041</t>
  </si>
  <si>
    <t>Crespina Lorenzana</t>
  </si>
  <si>
    <t xml:space="preserve">  Provincia Arezzo</t>
  </si>
  <si>
    <t>051001</t>
  </si>
  <si>
    <t>Anghiari</t>
  </si>
  <si>
    <t>051002</t>
  </si>
  <si>
    <t>Arezzo</t>
  </si>
  <si>
    <t>051003</t>
  </si>
  <si>
    <t>Badia Tedalda</t>
  </si>
  <si>
    <t>051004</t>
  </si>
  <si>
    <t>Bibbiena</t>
  </si>
  <si>
    <t>051005</t>
  </si>
  <si>
    <t>Bucine</t>
  </si>
  <si>
    <t>051006</t>
  </si>
  <si>
    <t>Capolona</t>
  </si>
  <si>
    <t>051007</t>
  </si>
  <si>
    <t>Caprese Michelangelo</t>
  </si>
  <si>
    <t>051008</t>
  </si>
  <si>
    <t>Castel Focognano</t>
  </si>
  <si>
    <t>051010</t>
  </si>
  <si>
    <t>Castel San Niccolò</t>
  </si>
  <si>
    <t>051011</t>
  </si>
  <si>
    <t>Castiglion Fibocchi</t>
  </si>
  <si>
    <t>051012</t>
  </si>
  <si>
    <t>Castiglion Fiorentino</t>
  </si>
  <si>
    <t>051013</t>
  </si>
  <si>
    <t>Cavriglia</t>
  </si>
  <si>
    <t>051014</t>
  </si>
  <si>
    <t>Chitignano</t>
  </si>
  <si>
    <t>051015</t>
  </si>
  <si>
    <t>Chiusi della Verna</t>
  </si>
  <si>
    <t>051016</t>
  </si>
  <si>
    <t>Civitella in Val di Chiana</t>
  </si>
  <si>
    <t>051017</t>
  </si>
  <si>
    <t>Cortona</t>
  </si>
  <si>
    <t>051018</t>
  </si>
  <si>
    <t>Foiano della Chiana</t>
  </si>
  <si>
    <t>051020</t>
  </si>
  <si>
    <t>Loro Ciuffenna</t>
  </si>
  <si>
    <t>051021</t>
  </si>
  <si>
    <t>Lucignano</t>
  </si>
  <si>
    <t>051022</t>
  </si>
  <si>
    <t>Marciano della Chiana</t>
  </si>
  <si>
    <t>051023</t>
  </si>
  <si>
    <t>Montemignaio</t>
  </si>
  <si>
    <t>051024</t>
  </si>
  <si>
    <t>Monterchi</t>
  </si>
  <si>
    <t>051025</t>
  </si>
  <si>
    <t>Monte San Savino</t>
  </si>
  <si>
    <t>051026</t>
  </si>
  <si>
    <t>Montevarchi</t>
  </si>
  <si>
    <t>051027</t>
  </si>
  <si>
    <t>Ortignano Raggiolo</t>
  </si>
  <si>
    <t>051030</t>
  </si>
  <si>
    <t>Pieve Santo Stefano</t>
  </si>
  <si>
    <t>051031</t>
  </si>
  <si>
    <t>Poppi</t>
  </si>
  <si>
    <t>051033</t>
  </si>
  <si>
    <t>San Giovanni Valdarno</t>
  </si>
  <si>
    <t>051034</t>
  </si>
  <si>
    <t>Sansepolcro</t>
  </si>
  <si>
    <t>051035</t>
  </si>
  <si>
    <t>Sestino</t>
  </si>
  <si>
    <t>051037</t>
  </si>
  <si>
    <t>Subbiano</t>
  </si>
  <si>
    <t>051038</t>
  </si>
  <si>
    <t>Talla</t>
  </si>
  <si>
    <t>051039</t>
  </si>
  <si>
    <t>Terranuova Bracciolini</t>
  </si>
  <si>
    <t>051040</t>
  </si>
  <si>
    <t>Castelfranco Piandiscò</t>
  </si>
  <si>
    <t>051041</t>
  </si>
  <si>
    <t>Pratovecchio Stia</t>
  </si>
  <si>
    <t>051042</t>
  </si>
  <si>
    <t>Laterina Pergine Valdarno</t>
  </si>
  <si>
    <t xml:space="preserve">  Provincia Siena</t>
  </si>
  <si>
    <t>052001</t>
  </si>
  <si>
    <t>Abbadia San Salvatore</t>
  </si>
  <si>
    <t>052002</t>
  </si>
  <si>
    <t>Asciano</t>
  </si>
  <si>
    <t>052003</t>
  </si>
  <si>
    <t>Buonconvento</t>
  </si>
  <si>
    <t>052004</t>
  </si>
  <si>
    <t>Casole d'Elsa</t>
  </si>
  <si>
    <t>052005</t>
  </si>
  <si>
    <t>Castellina in Chianti</t>
  </si>
  <si>
    <t>052006</t>
  </si>
  <si>
    <t>Castelnuovo Berardenga</t>
  </si>
  <si>
    <t>052007</t>
  </si>
  <si>
    <t>Castiglione d'Orcia</t>
  </si>
  <si>
    <t>052008</t>
  </si>
  <si>
    <t>Cetona</t>
  </si>
  <si>
    <t>052009</t>
  </si>
  <si>
    <t>Chianciano Terme</t>
  </si>
  <si>
    <t>052010</t>
  </si>
  <si>
    <t>Chiusdino</t>
  </si>
  <si>
    <t>052011</t>
  </si>
  <si>
    <t>Chiusi</t>
  </si>
  <si>
    <t>052012</t>
  </si>
  <si>
    <t>Colle di Val d'Elsa</t>
  </si>
  <si>
    <t>052013</t>
  </si>
  <si>
    <t>Gaiole in Chianti</t>
  </si>
  <si>
    <t>052015</t>
  </si>
  <si>
    <t>Montepulciano</t>
  </si>
  <si>
    <t>052016</t>
  </si>
  <si>
    <t>Monteriggioni</t>
  </si>
  <si>
    <t>052017</t>
  </si>
  <si>
    <t>Monteroni d'Arbia</t>
  </si>
  <si>
    <t>052018</t>
  </si>
  <si>
    <t>Monticiano</t>
  </si>
  <si>
    <t>052019</t>
  </si>
  <si>
    <t>Murlo</t>
  </si>
  <si>
    <t>052020</t>
  </si>
  <si>
    <t>Piancastagnaio</t>
  </si>
  <si>
    <t>052021</t>
  </si>
  <si>
    <t>Pienza</t>
  </si>
  <si>
    <t>052022</t>
  </si>
  <si>
    <t>Poggibonsi</t>
  </si>
  <si>
    <t>052023</t>
  </si>
  <si>
    <t>Radda in Chianti</t>
  </si>
  <si>
    <t>052024</t>
  </si>
  <si>
    <t>Radicofani</t>
  </si>
  <si>
    <t>052025</t>
  </si>
  <si>
    <t>Radicondoli</t>
  </si>
  <si>
    <t>052026</t>
  </si>
  <si>
    <t>Rapolano Terme</t>
  </si>
  <si>
    <t>052027</t>
  </si>
  <si>
    <t>San Casciano dei Bagni</t>
  </si>
  <si>
    <t>052028</t>
  </si>
  <si>
    <t>San Gimignano</t>
  </si>
  <si>
    <t>052030</t>
  </si>
  <si>
    <t>San Quirico d'Orcia</t>
  </si>
  <si>
    <t>052031</t>
  </si>
  <si>
    <t>Sarteano</t>
  </si>
  <si>
    <t>052032</t>
  </si>
  <si>
    <t>Siena</t>
  </si>
  <si>
    <t>052033</t>
  </si>
  <si>
    <t>Sinalunga</t>
  </si>
  <si>
    <t>052034</t>
  </si>
  <si>
    <t>Sovicille</t>
  </si>
  <si>
    <t>052035</t>
  </si>
  <si>
    <t>Torrita di Siena</t>
  </si>
  <si>
    <t>052036</t>
  </si>
  <si>
    <t>Trequanda</t>
  </si>
  <si>
    <t>052037</t>
  </si>
  <si>
    <t>Montalcino</t>
  </si>
  <si>
    <t xml:space="preserve">  Provincia Grosseto</t>
  </si>
  <si>
    <t>053001</t>
  </si>
  <si>
    <t>Arcidosso</t>
  </si>
  <si>
    <t>053002</t>
  </si>
  <si>
    <t>Campagnatico</t>
  </si>
  <si>
    <t>053003</t>
  </si>
  <si>
    <t>Capalbio</t>
  </si>
  <si>
    <t>053004</t>
  </si>
  <si>
    <t>Castel del Piano</t>
  </si>
  <si>
    <t>053005</t>
  </si>
  <si>
    <t>Castell'Azzara</t>
  </si>
  <si>
    <t>053006</t>
  </si>
  <si>
    <t>Castiglione della Pescaia</t>
  </si>
  <si>
    <t>053007</t>
  </si>
  <si>
    <t>Cinigiano</t>
  </si>
  <si>
    <t>053008</t>
  </si>
  <si>
    <t>Civitella Paganico</t>
  </si>
  <si>
    <t>053009</t>
  </si>
  <si>
    <t>Follonica</t>
  </si>
  <si>
    <t>053010</t>
  </si>
  <si>
    <t>Gavorrano</t>
  </si>
  <si>
    <t>053011</t>
  </si>
  <si>
    <t>Grosseto</t>
  </si>
  <si>
    <t>053012</t>
  </si>
  <si>
    <t>Isola del Giglio</t>
  </si>
  <si>
    <t>053013</t>
  </si>
  <si>
    <t>Magliano in Toscana</t>
  </si>
  <si>
    <t>053014</t>
  </si>
  <si>
    <t>Manciano</t>
  </si>
  <si>
    <t>053015</t>
  </si>
  <si>
    <t>Massa Marittima</t>
  </si>
  <si>
    <t>053016</t>
  </si>
  <si>
    <t>Monte Argentario</t>
  </si>
  <si>
    <t>053017</t>
  </si>
  <si>
    <t>Montieri</t>
  </si>
  <si>
    <t>053018</t>
  </si>
  <si>
    <t>Orbetello</t>
  </si>
  <si>
    <t>053019</t>
  </si>
  <si>
    <t>Pitigliano</t>
  </si>
  <si>
    <t>053020</t>
  </si>
  <si>
    <t>Roccalbegna</t>
  </si>
  <si>
    <t>053021</t>
  </si>
  <si>
    <t>Roccastrada</t>
  </si>
  <si>
    <t>053022</t>
  </si>
  <si>
    <t>Santa Fiora</t>
  </si>
  <si>
    <t>053023</t>
  </si>
  <si>
    <t>Scansano</t>
  </si>
  <si>
    <t>053024</t>
  </si>
  <si>
    <t>Scarlino</t>
  </si>
  <si>
    <t>053025</t>
  </si>
  <si>
    <t>Seggiano</t>
  </si>
  <si>
    <t>053026</t>
  </si>
  <si>
    <t>Sorano</t>
  </si>
  <si>
    <t>053027</t>
  </si>
  <si>
    <t>Monterotondo Marittimo</t>
  </si>
  <si>
    <t>053028</t>
  </si>
  <si>
    <t>Semproniano</t>
  </si>
  <si>
    <t xml:space="preserve">  Provincia Prato</t>
  </si>
  <si>
    <t>Cantagallo</t>
  </si>
  <si>
    <t>Carmignano</t>
  </si>
  <si>
    <t>Montemurlo</t>
  </si>
  <si>
    <t>Poggio a Caiano</t>
  </si>
  <si>
    <t>Prato</t>
  </si>
  <si>
    <t>Vaiano</t>
  </si>
  <si>
    <t>Vernio</t>
  </si>
  <si>
    <r>
      <rPr>
        <i/>
        <vertAlign val="superscript"/>
        <sz val="9"/>
        <color indexed="8"/>
        <rFont val="Times New Roman"/>
        <family val="1"/>
      </rPr>
      <t>(1)</t>
    </r>
    <r>
      <rPr>
        <i/>
        <sz val="9"/>
        <color indexed="8"/>
        <rFont val="Times New Roman"/>
        <family val="1"/>
      </rPr>
      <t xml:space="preserve"> Dal 2022 i movimenti per altro motivo sono conteggiati insieme all'aggiustamento statistico</t>
    </r>
  </si>
  <si>
    <r>
      <rPr>
        <i/>
        <vertAlign val="superscript"/>
        <sz val="9"/>
        <color indexed="8"/>
        <rFont val="Times New Roman"/>
        <family val="1"/>
      </rPr>
      <t>(2)</t>
    </r>
    <r>
      <rPr>
        <i/>
        <sz val="9"/>
        <color indexed="8"/>
        <rFont val="Times New Roman"/>
        <family val="1"/>
      </rPr>
      <t xml:space="preserve"> numero di variazioni di popolazione dovute a eventi in grado di modificare le unità amministrative e le relative circoscrizioni territoriali per scambi di porzioni di territorio tra Comuni. Tutte le variazioni territoriali sono avvalorate da un provvedimento legislativo o amministrativo (esempio: legge regionale), pubblicato su un documento istituzionale ufficiale (esempio: gazzetta, bollettino regionale).</t>
    </r>
  </si>
  <si>
    <r>
      <rPr>
        <i/>
        <vertAlign val="superscript"/>
        <sz val="9"/>
        <color indexed="8"/>
        <rFont val="Times New Roman"/>
        <family val="1"/>
      </rPr>
      <t>(3)</t>
    </r>
    <r>
      <rPr>
        <i/>
        <sz val="9"/>
        <color indexed="8"/>
        <rFont val="Times New Roman"/>
        <family val="1"/>
      </rPr>
      <t xml:space="preserve"> A partire dal 2018 la sovra e sotto copertura anagrafica costituiscono un fattore di correzione statistica inserito nel bilancio demografico della popolazione residente</t>
    </r>
  </si>
  <si>
    <t>Tasso di natalità (5)</t>
  </si>
  <si>
    <t>Tasso di mortalità (6)</t>
  </si>
  <si>
    <t>Interno (7)</t>
  </si>
  <si>
    <t>Estero (8)</t>
  </si>
  <si>
    <t>Totale (9)</t>
  </si>
  <si>
    <t>Tasso di crescita naturale (10)</t>
  </si>
  <si>
    <t>Tasso di crescita totale (11)</t>
  </si>
  <si>
    <r>
      <rPr>
        <i/>
        <vertAlign val="superscript"/>
        <sz val="9"/>
        <color indexed="8"/>
        <rFont val="Times New Roman"/>
        <family val="1"/>
      </rPr>
      <t>(4)</t>
    </r>
    <r>
      <rPr>
        <i/>
        <sz val="9"/>
        <color indexed="8"/>
        <rFont val="Times New Roman"/>
        <family val="1"/>
      </rPr>
      <t xml:space="preserve"> è la risultante del saldo naturale (differenza fra nati e morti) e di quello migratorio (differenza fra immigrati ed emigrati)l corretto per l'aggiustamento statistico  che consente il riallineamento del calcolo della popolazione residente alle risultanze censuari </t>
    </r>
  </si>
  <si>
    <r>
      <t>(5)</t>
    </r>
    <r>
      <rPr>
        <i/>
        <sz val="9"/>
        <color indexed="8"/>
        <rFont val="Times New Roman"/>
        <family val="1"/>
      </rPr>
      <t xml:space="preserve"> Tasso di natalità: rapporto tra il numero dei nati vivi dell’anno e l’ammontare medio della popolazione residente, moltiplicato per 1.000</t>
    </r>
  </si>
  <si>
    <r>
      <t xml:space="preserve">(6) </t>
    </r>
    <r>
      <rPr>
        <i/>
        <sz val="9"/>
        <color indexed="8"/>
        <rFont val="Times New Roman"/>
        <family val="1"/>
      </rPr>
      <t>Tasso di mortalità: rapporto tra il numero dei decessi nell’anno e l’ammontare medio della popolazione residente, moltiplicato per 1.000</t>
    </r>
  </si>
  <si>
    <r>
      <t xml:space="preserve">(7) </t>
    </r>
    <r>
      <rPr>
        <i/>
        <sz val="9"/>
        <color indexed="8"/>
        <rFont val="Times New Roman"/>
        <family val="1"/>
      </rPr>
      <t>Tasso migratorio Interno: rapporto tra il saldo migratorio interno dell’anno e l’ammontare medio della popolazione residente, moltiplicato per 1.000</t>
    </r>
  </si>
  <si>
    <r>
      <t>(8)</t>
    </r>
    <r>
      <rPr>
        <i/>
        <sz val="9"/>
        <color indexed="8"/>
        <rFont val="Times New Roman"/>
        <family val="1"/>
      </rPr>
      <t xml:space="preserve"> Tasso migratorio Estero: rapporto tra il saldo migratorio con l’estero dell’anno e l’ammontare medio della popolazione residente, per 1.000</t>
    </r>
  </si>
  <si>
    <r>
      <t xml:space="preserve">(9) </t>
    </r>
    <r>
      <rPr>
        <i/>
        <sz val="9"/>
        <color indexed="8"/>
        <rFont val="Times New Roman"/>
        <family val="1"/>
      </rPr>
      <t>Tasso migratorio Totale: rapporto tra il saldo migratorio dell’anno e l’ammontare medio della popolazione residente, moltiplicato per 1.000</t>
    </r>
  </si>
  <si>
    <r>
      <t>(10)</t>
    </r>
    <r>
      <rPr>
        <i/>
        <sz val="9"/>
        <color indexed="8"/>
        <rFont val="Times New Roman"/>
        <family val="1"/>
      </rPr>
      <t xml:space="preserve"> Tasso di crescita naturale: differenza tra il tasso di natalità e il tasso di mortalità</t>
    </r>
  </si>
  <si>
    <r>
      <t>(11)</t>
    </r>
    <r>
      <rPr>
        <i/>
        <sz val="9"/>
        <color indexed="8"/>
        <rFont val="Times New Roman"/>
        <family val="1"/>
      </rPr>
      <t xml:space="preserve"> Tasso di crescita totale: somma del tasso di crescita naturale e del tasso migratorio totale</t>
    </r>
  </si>
  <si>
    <t>Fonte: Settore Servizi Digitali e Integrazione Dati. Ufficio Regionale di StatisticaElaborazione su dati Demo Istat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</si>
</sst>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9"/>
      <name val="Arial"/>
      <family val="0"/>
    </font>
    <font>
      <b/>
      <sz val="9"/>
      <color indexed="8"/>
      <name val="Times New Roman"/>
      <family val="1"/>
    </font>
    <font>
      <sz val="9"/>
      <name val="Times New Roman"/>
      <family val="0"/>
    </font>
    <font>
      <b/>
      <sz val="11"/>
      <name val="Calibri"/>
      <family val="0"/>
    </font>
    <font>
      <b/>
      <sz val="9"/>
      <name val="Arial"/>
      <family val="0"/>
    </font>
    <font>
      <b/>
      <sz val="9"/>
      <name val="Times New Roman"/>
      <family val="0"/>
    </font>
    <font>
      <b/>
      <sz val="10"/>
      <name val="Arial"/>
      <family val="2"/>
    </font>
    <font>
      <i/>
      <sz val="9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" fontId="7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5" fillId="0" borderId="3" xfId="0" applyNumberFormat="1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1"/>
  <sheetViews>
    <sheetView tabSelected="1" workbookViewId="0" topLeftCell="A256">
      <selection activeCell="A289" sqref="A289"/>
    </sheetView>
  </sheetViews>
  <sheetFormatPr defaultColWidth="9.140625" defaultRowHeight="12.75"/>
  <cols>
    <col min="1" max="1" width="20.00390625" style="1" customWidth="1"/>
    <col min="2" max="2" width="24.00390625" style="1" customWidth="1"/>
    <col min="3" max="3" width="10.28125" style="1" customWidth="1"/>
    <col min="4" max="4" width="7.421875" style="1" customWidth="1"/>
    <col min="5" max="5" width="6.7109375" style="1" customWidth="1"/>
    <col min="6" max="6" width="19.00390625" style="1" customWidth="1"/>
    <col min="7" max="7" width="16.7109375" style="1" customWidth="1"/>
    <col min="8" max="9" width="11.421875" style="1" customWidth="1"/>
    <col min="10" max="10" width="8.00390625" style="1" customWidth="1"/>
    <col min="11" max="11" width="11.421875" style="1" customWidth="1"/>
    <col min="12" max="12" width="11.57421875" style="1" customWidth="1"/>
    <col min="13" max="13" width="12.8515625" style="2" customWidth="1"/>
    <col min="14" max="14" width="11.421875" style="2" customWidth="1"/>
    <col min="15" max="15" width="13.421875" style="2" customWidth="1"/>
    <col min="16" max="16" width="12.421875" style="2" customWidth="1"/>
    <col min="17" max="18" width="12.421875" style="1" customWidth="1"/>
    <col min="19" max="19" width="11.421875" style="1" customWidth="1"/>
    <col min="20" max="20" width="14.00390625" style="1" customWidth="1"/>
    <col min="21" max="25" width="9.140625" style="1" customWidth="1"/>
    <col min="26" max="26" width="11.8515625" style="1" customWidth="1"/>
    <col min="27" max="255" width="9.140625" style="1" customWidth="1"/>
  </cols>
  <sheetData>
    <row r="1" spans="1:16" s="6" customFormat="1" ht="12.75">
      <c r="A1" s="3" t="s">
        <v>0</v>
      </c>
      <c r="B1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</row>
    <row r="2" spans="3:25" ht="15">
      <c r="C2" s="7"/>
      <c r="D2" s="7"/>
      <c r="E2" s="7"/>
      <c r="F2" s="7"/>
      <c r="G2" s="7"/>
      <c r="H2" s="7"/>
      <c r="I2" s="7"/>
      <c r="J2" s="7"/>
      <c r="K2" s="7"/>
      <c r="L2" s="7"/>
      <c r="Q2" s="7"/>
      <c r="R2" s="7"/>
      <c r="T2" s="7"/>
      <c r="U2" s="7"/>
      <c r="V2" s="7"/>
      <c r="W2" s="7"/>
      <c r="X2" s="7"/>
      <c r="Y2" s="7"/>
    </row>
    <row r="3" spans="1:27" ht="14.25" customHeight="1">
      <c r="A3" s="32" t="s">
        <v>1</v>
      </c>
      <c r="B3" s="34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10</v>
      </c>
      <c r="K3" s="36" t="s">
        <v>11</v>
      </c>
      <c r="L3" s="36" t="s">
        <v>12</v>
      </c>
      <c r="M3" s="37" t="s">
        <v>13</v>
      </c>
      <c r="N3" s="37" t="s">
        <v>14</v>
      </c>
      <c r="O3" s="37" t="s">
        <v>15</v>
      </c>
      <c r="P3" s="37" t="s">
        <v>16</v>
      </c>
      <c r="Q3" s="36" t="s">
        <v>17</v>
      </c>
      <c r="R3" s="36" t="s">
        <v>18</v>
      </c>
      <c r="S3" s="36" t="s">
        <v>19</v>
      </c>
      <c r="T3" s="36" t="s">
        <v>20</v>
      </c>
      <c r="U3" s="36" t="s">
        <v>576</v>
      </c>
      <c r="V3" s="36" t="s">
        <v>577</v>
      </c>
      <c r="W3" s="42" t="s">
        <v>21</v>
      </c>
      <c r="X3" s="43"/>
      <c r="Y3" s="44"/>
      <c r="Z3" s="36" t="s">
        <v>581</v>
      </c>
      <c r="AA3" s="40" t="s">
        <v>582</v>
      </c>
    </row>
    <row r="4" spans="1:27" ht="66" customHeight="1">
      <c r="A4" s="33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8"/>
      <c r="N4" s="38"/>
      <c r="O4" s="38"/>
      <c r="P4" s="38"/>
      <c r="Q4" s="39"/>
      <c r="R4" s="39"/>
      <c r="S4" s="39"/>
      <c r="T4" s="39"/>
      <c r="U4" s="39"/>
      <c r="V4" s="39"/>
      <c r="W4" s="31" t="s">
        <v>578</v>
      </c>
      <c r="X4" s="31" t="s">
        <v>579</v>
      </c>
      <c r="Y4" s="31" t="s">
        <v>580</v>
      </c>
      <c r="Z4" s="39"/>
      <c r="AA4" s="41"/>
    </row>
    <row r="5" spans="1:27" ht="12.75">
      <c r="A5" s="8"/>
      <c r="B5" s="9" t="s">
        <v>22</v>
      </c>
      <c r="C5" s="10">
        <f aca="true" t="shared" si="0" ref="C5:L5">(C6+C24+C58+C79+C121+C141+C179+C216+C252+C281)</f>
        <v>3663191</v>
      </c>
      <c r="D5" s="10">
        <f t="shared" si="0"/>
        <v>21610</v>
      </c>
      <c r="E5" s="10">
        <f t="shared" si="0"/>
        <v>48903</v>
      </c>
      <c r="F5" s="10">
        <f t="shared" si="0"/>
        <v>-27293</v>
      </c>
      <c r="G5" s="10">
        <f t="shared" si="0"/>
        <v>98842</v>
      </c>
      <c r="H5" s="10">
        <f t="shared" si="0"/>
        <v>93994</v>
      </c>
      <c r="I5" s="10">
        <f t="shared" si="0"/>
        <v>4848</v>
      </c>
      <c r="J5" s="10">
        <f t="shared" si="0"/>
        <v>31945</v>
      </c>
      <c r="K5" s="10">
        <f t="shared" si="0"/>
        <v>9725</v>
      </c>
      <c r="L5" s="10">
        <f t="shared" si="0"/>
        <v>22220</v>
      </c>
      <c r="M5" s="11" t="s">
        <v>23</v>
      </c>
      <c r="N5" s="11" t="s">
        <v>23</v>
      </c>
      <c r="O5" s="11" t="s">
        <v>23</v>
      </c>
      <c r="P5" s="11" t="s">
        <v>23</v>
      </c>
      <c r="Q5" s="12">
        <v>0</v>
      </c>
      <c r="R5" s="13">
        <f>(R6+R24+R58+R79+R121+R141+R179+R216+R252+R281)</f>
        <v>-985</v>
      </c>
      <c r="S5" s="13">
        <f>(S6+S24+S58+S79+S121+S141+S179+S216+S252+S281)</f>
        <v>-1210</v>
      </c>
      <c r="T5" s="13">
        <f>(T6+T24+T58+T79+T121+T141+T179+T216+T252+T281)</f>
        <v>3661981</v>
      </c>
      <c r="U5" s="14">
        <f aca="true" t="shared" si="1" ref="U5:U68">((D5)/((C5+T5)/2))*1000</f>
        <v>5.900202752918293</v>
      </c>
      <c r="V5" s="14">
        <f aca="true" t="shared" si="2" ref="V5:V68">((E5)/((C5+T5)/2))*1000</f>
        <v>13.352041426467528</v>
      </c>
      <c r="W5" s="14">
        <f aca="true" t="shared" si="3" ref="W5:W68">((G5-H5)/((C5+T5)/2))*1000</f>
        <v>1.3236549257819474</v>
      </c>
      <c r="X5" s="14">
        <f aca="true" t="shared" si="4" ref="X5:X68">((J5-K5)/((C5+T5)/2))*1000</f>
        <v>6.066751743167259</v>
      </c>
      <c r="Y5" s="14">
        <f>(((G5+J5)-(H5+K5))/((C5+T5)/2))*1000</f>
        <v>7.390406668949208</v>
      </c>
      <c r="Z5" s="14">
        <f aca="true" t="shared" si="5" ref="Z5:Z68">((F5)/((C5+T5)/2))*1000</f>
        <v>-7.4518386735492355</v>
      </c>
      <c r="AA5" s="14">
        <f aca="true" t="shared" si="6" ref="AA5:AA68">((S5)/((C5+T5)/2))*1000</f>
        <v>-0.3303676691823755</v>
      </c>
    </row>
    <row r="6" spans="2:27" ht="12.75">
      <c r="B6" s="9" t="s">
        <v>24</v>
      </c>
      <c r="C6" s="9">
        <v>188483</v>
      </c>
      <c r="D6" s="9">
        <v>972</v>
      </c>
      <c r="E6" s="9">
        <v>2884</v>
      </c>
      <c r="F6" s="9">
        <v>-1912</v>
      </c>
      <c r="G6" s="9">
        <v>4425</v>
      </c>
      <c r="H6" s="9">
        <v>4185</v>
      </c>
      <c r="I6" s="9">
        <v>240</v>
      </c>
      <c r="J6" s="9">
        <v>1194</v>
      </c>
      <c r="K6" s="9">
        <v>484</v>
      </c>
      <c r="L6" s="9">
        <v>710</v>
      </c>
      <c r="M6" s="11" t="s">
        <v>23</v>
      </c>
      <c r="N6" s="11" t="s">
        <v>23</v>
      </c>
      <c r="O6" s="11" t="s">
        <v>23</v>
      </c>
      <c r="P6" s="11" t="s">
        <v>23</v>
      </c>
      <c r="Q6" s="12">
        <v>0</v>
      </c>
      <c r="R6" s="13">
        <v>62</v>
      </c>
      <c r="S6" s="13">
        <v>-900</v>
      </c>
      <c r="T6" s="13">
        <v>187583</v>
      </c>
      <c r="U6" s="14">
        <f t="shared" si="1"/>
        <v>5.169305387884042</v>
      </c>
      <c r="V6" s="14">
        <f t="shared" si="2"/>
        <v>15.337733270223845</v>
      </c>
      <c r="W6" s="14">
        <f t="shared" si="3"/>
        <v>1.2763717007121091</v>
      </c>
      <c r="X6" s="14">
        <f t="shared" si="4"/>
        <v>3.7759329479399892</v>
      </c>
      <c r="Y6" s="29">
        <f aca="true" t="shared" si="7" ref="Y6:Y69">(((G6+J6)-(H6+K6))/((C6+T6)/2))*1000</f>
        <v>5.052304648652099</v>
      </c>
      <c r="Z6" s="14">
        <f t="shared" si="5"/>
        <v>-10.168427882339802</v>
      </c>
      <c r="AA6" s="14">
        <f t="shared" si="6"/>
        <v>-4.78639387767041</v>
      </c>
    </row>
    <row r="7" spans="1:30" ht="12.75">
      <c r="A7" s="15" t="s">
        <v>25</v>
      </c>
      <c r="B7" s="15" t="s">
        <v>26</v>
      </c>
      <c r="C7" s="16">
        <v>10719</v>
      </c>
      <c r="D7" s="16">
        <v>66</v>
      </c>
      <c r="E7" s="16">
        <v>164</v>
      </c>
      <c r="F7" s="16">
        <v>-98</v>
      </c>
      <c r="G7" s="16">
        <v>437</v>
      </c>
      <c r="H7" s="16">
        <v>433</v>
      </c>
      <c r="I7" s="16">
        <v>4</v>
      </c>
      <c r="J7" s="16">
        <v>70</v>
      </c>
      <c r="K7" s="16">
        <v>25</v>
      </c>
      <c r="L7" s="16">
        <v>45</v>
      </c>
      <c r="M7" s="11" t="s">
        <v>23</v>
      </c>
      <c r="N7" s="11" t="s">
        <v>23</v>
      </c>
      <c r="O7" s="11" t="s">
        <v>23</v>
      </c>
      <c r="P7" s="11" t="s">
        <v>23</v>
      </c>
      <c r="Q7" s="17">
        <v>0</v>
      </c>
      <c r="R7" s="16">
        <v>20</v>
      </c>
      <c r="S7" s="16">
        <v>-29</v>
      </c>
      <c r="T7" s="16">
        <v>10690</v>
      </c>
      <c r="U7" s="18">
        <f t="shared" si="1"/>
        <v>6.1656312765659305</v>
      </c>
      <c r="V7" s="18">
        <f t="shared" si="2"/>
        <v>15.32065953570928</v>
      </c>
      <c r="W7" s="18">
        <f t="shared" si="3"/>
        <v>0.37367462282217756</v>
      </c>
      <c r="X7" s="18">
        <f t="shared" si="4"/>
        <v>4.203839506749499</v>
      </c>
      <c r="Y7" s="29">
        <f t="shared" si="7"/>
        <v>4.577514129571676</v>
      </c>
      <c r="Z7" s="18">
        <f t="shared" si="5"/>
        <v>-9.155028259143352</v>
      </c>
      <c r="AA7" s="18">
        <f t="shared" si="6"/>
        <v>-2.7091410154607876</v>
      </c>
      <c r="AD7" s="16"/>
    </row>
    <row r="8" spans="1:30" ht="12.75">
      <c r="A8" s="15" t="s">
        <v>27</v>
      </c>
      <c r="B8" s="15" t="s">
        <v>28</v>
      </c>
      <c r="C8" s="16">
        <v>1722</v>
      </c>
      <c r="D8" s="16">
        <v>4</v>
      </c>
      <c r="E8" s="16">
        <v>46</v>
      </c>
      <c r="F8" s="16">
        <v>-42</v>
      </c>
      <c r="G8" s="16">
        <v>55</v>
      </c>
      <c r="H8" s="16">
        <v>65</v>
      </c>
      <c r="I8" s="16">
        <v>-10</v>
      </c>
      <c r="J8" s="16">
        <v>12</v>
      </c>
      <c r="K8" s="16">
        <v>5</v>
      </c>
      <c r="L8" s="16">
        <v>7</v>
      </c>
      <c r="M8" s="11" t="s">
        <v>23</v>
      </c>
      <c r="N8" s="11" t="s">
        <v>23</v>
      </c>
      <c r="O8" s="11" t="s">
        <v>23</v>
      </c>
      <c r="P8" s="11" t="s">
        <v>23</v>
      </c>
      <c r="Q8" s="17">
        <v>0</v>
      </c>
      <c r="R8" s="16">
        <v>0</v>
      </c>
      <c r="S8" s="16">
        <v>-45</v>
      </c>
      <c r="T8" s="16">
        <v>1677</v>
      </c>
      <c r="U8" s="18">
        <f t="shared" si="1"/>
        <v>2.353633421594586</v>
      </c>
      <c r="V8" s="18">
        <f t="shared" si="2"/>
        <v>27.066784348337748</v>
      </c>
      <c r="W8" s="18">
        <f t="shared" si="3"/>
        <v>-5.884083553986467</v>
      </c>
      <c r="X8" s="18">
        <f t="shared" si="4"/>
        <v>4.1188584877905265</v>
      </c>
      <c r="Y8" s="29">
        <f t="shared" si="7"/>
        <v>-1.76522506619594</v>
      </c>
      <c r="Z8" s="18">
        <f t="shared" si="5"/>
        <v>-24.71315092674316</v>
      </c>
      <c r="AA8" s="18">
        <f t="shared" si="6"/>
        <v>-26.4783759929391</v>
      </c>
      <c r="AD8" s="16"/>
    </row>
    <row r="9" spans="1:30" ht="12.75">
      <c r="A9" s="15" t="s">
        <v>29</v>
      </c>
      <c r="B9" s="15" t="s">
        <v>30</v>
      </c>
      <c r="C9" s="16">
        <v>60185</v>
      </c>
      <c r="D9" s="16">
        <v>314</v>
      </c>
      <c r="E9" s="16">
        <v>841</v>
      </c>
      <c r="F9" s="16">
        <v>-527</v>
      </c>
      <c r="G9" s="16">
        <v>1084</v>
      </c>
      <c r="H9" s="16">
        <v>1048</v>
      </c>
      <c r="I9" s="16">
        <v>36</v>
      </c>
      <c r="J9" s="16">
        <v>358</v>
      </c>
      <c r="K9" s="16">
        <v>99</v>
      </c>
      <c r="L9" s="16">
        <v>259</v>
      </c>
      <c r="M9" s="11" t="s">
        <v>23</v>
      </c>
      <c r="N9" s="11" t="s">
        <v>23</v>
      </c>
      <c r="O9" s="11" t="s">
        <v>23</v>
      </c>
      <c r="P9" s="11" t="s">
        <v>23</v>
      </c>
      <c r="Q9" s="17">
        <v>0</v>
      </c>
      <c r="R9" s="16">
        <v>33</v>
      </c>
      <c r="S9" s="16">
        <v>-199</v>
      </c>
      <c r="T9" s="16">
        <v>59986</v>
      </c>
      <c r="U9" s="18">
        <f t="shared" si="1"/>
        <v>5.225886445148996</v>
      </c>
      <c r="V9" s="18">
        <f t="shared" si="2"/>
        <v>13.996721338758936</v>
      </c>
      <c r="W9" s="18">
        <f t="shared" si="3"/>
        <v>0.5991462166412861</v>
      </c>
      <c r="X9" s="18">
        <f t="shared" si="4"/>
        <v>4.3105241697248085</v>
      </c>
      <c r="Y9" s="29">
        <f t="shared" si="7"/>
        <v>4.909670386366095</v>
      </c>
      <c r="Z9" s="18">
        <f t="shared" si="5"/>
        <v>-8.770834893609939</v>
      </c>
      <c r="AA9" s="18">
        <f t="shared" si="6"/>
        <v>-3.311947141989332</v>
      </c>
      <c r="AD9" s="16"/>
    </row>
    <row r="10" spans="1:30" ht="12.75">
      <c r="A10" s="15" t="s">
        <v>31</v>
      </c>
      <c r="B10" s="15" t="s">
        <v>32</v>
      </c>
      <c r="C10" s="16">
        <v>969</v>
      </c>
      <c r="D10" s="16">
        <v>7</v>
      </c>
      <c r="E10" s="16">
        <v>25</v>
      </c>
      <c r="F10" s="16">
        <v>-18</v>
      </c>
      <c r="G10" s="16">
        <v>28</v>
      </c>
      <c r="H10" s="16">
        <v>27</v>
      </c>
      <c r="I10" s="16">
        <v>1</v>
      </c>
      <c r="J10" s="16">
        <v>5</v>
      </c>
      <c r="K10" s="16">
        <v>10</v>
      </c>
      <c r="L10" s="16">
        <v>-5</v>
      </c>
      <c r="M10" s="11" t="s">
        <v>23</v>
      </c>
      <c r="N10" s="11" t="s">
        <v>23</v>
      </c>
      <c r="O10" s="11" t="s">
        <v>23</v>
      </c>
      <c r="P10" s="11" t="s">
        <v>23</v>
      </c>
      <c r="Q10" s="17">
        <v>0</v>
      </c>
      <c r="R10" s="16">
        <v>0</v>
      </c>
      <c r="S10" s="16">
        <v>-22</v>
      </c>
      <c r="T10" s="16">
        <v>947</v>
      </c>
      <c r="U10" s="18">
        <f t="shared" si="1"/>
        <v>7.306889352818371</v>
      </c>
      <c r="V10" s="18">
        <f t="shared" si="2"/>
        <v>26.096033402922757</v>
      </c>
      <c r="W10" s="18">
        <f t="shared" si="3"/>
        <v>1.04384133611691</v>
      </c>
      <c r="X10" s="18">
        <f t="shared" si="4"/>
        <v>-5.219206680584551</v>
      </c>
      <c r="Y10" s="29">
        <f t="shared" si="7"/>
        <v>-4.17536534446764</v>
      </c>
      <c r="Z10" s="18">
        <f t="shared" si="5"/>
        <v>-18.789144050104383</v>
      </c>
      <c r="AA10" s="18">
        <f t="shared" si="6"/>
        <v>-22.964509394572026</v>
      </c>
      <c r="AD10" s="16"/>
    </row>
    <row r="11" spans="1:30" ht="12.75">
      <c r="A11" s="15" t="s">
        <v>33</v>
      </c>
      <c r="B11" s="15" t="s">
        <v>34</v>
      </c>
      <c r="C11" s="16">
        <v>662</v>
      </c>
      <c r="D11" s="16">
        <v>5</v>
      </c>
      <c r="E11" s="16">
        <v>28</v>
      </c>
      <c r="F11" s="16">
        <v>-23</v>
      </c>
      <c r="G11" s="16">
        <v>40</v>
      </c>
      <c r="H11" s="16">
        <v>19</v>
      </c>
      <c r="I11" s="16">
        <v>21</v>
      </c>
      <c r="J11" s="16">
        <v>10</v>
      </c>
      <c r="K11" s="16">
        <v>0</v>
      </c>
      <c r="L11" s="16">
        <v>10</v>
      </c>
      <c r="M11" s="11" t="s">
        <v>23</v>
      </c>
      <c r="N11" s="11" t="s">
        <v>23</v>
      </c>
      <c r="O11" s="11" t="s">
        <v>23</v>
      </c>
      <c r="P11" s="11" t="s">
        <v>23</v>
      </c>
      <c r="Q11" s="17">
        <v>0</v>
      </c>
      <c r="R11" s="16">
        <v>-3</v>
      </c>
      <c r="S11" s="16">
        <v>5</v>
      </c>
      <c r="T11" s="16">
        <v>667</v>
      </c>
      <c r="U11" s="18">
        <f t="shared" si="1"/>
        <v>7.524454477050414</v>
      </c>
      <c r="V11" s="18">
        <f t="shared" si="2"/>
        <v>42.136945071482316</v>
      </c>
      <c r="W11" s="18">
        <f t="shared" si="3"/>
        <v>31.60270880361174</v>
      </c>
      <c r="X11" s="18">
        <f t="shared" si="4"/>
        <v>15.048908954100828</v>
      </c>
      <c r="Y11" s="29">
        <f t="shared" si="7"/>
        <v>46.651617757712565</v>
      </c>
      <c r="Z11" s="18">
        <f t="shared" si="5"/>
        <v>-34.612490594431904</v>
      </c>
      <c r="AA11" s="18">
        <f t="shared" si="6"/>
        <v>7.524454477050414</v>
      </c>
      <c r="AD11" s="16"/>
    </row>
    <row r="12" spans="1:30" ht="12.75">
      <c r="A12" s="15" t="s">
        <v>35</v>
      </c>
      <c r="B12" s="15" t="s">
        <v>36</v>
      </c>
      <c r="C12" s="16">
        <v>2210</v>
      </c>
      <c r="D12" s="16">
        <v>11</v>
      </c>
      <c r="E12" s="16">
        <v>38</v>
      </c>
      <c r="F12" s="16">
        <v>-27</v>
      </c>
      <c r="G12" s="16">
        <v>85</v>
      </c>
      <c r="H12" s="16">
        <v>73</v>
      </c>
      <c r="I12" s="16">
        <v>12</v>
      </c>
      <c r="J12" s="16">
        <v>2</v>
      </c>
      <c r="K12" s="16">
        <v>7</v>
      </c>
      <c r="L12" s="16">
        <v>-5</v>
      </c>
      <c r="M12" s="11" t="s">
        <v>23</v>
      </c>
      <c r="N12" s="11" t="s">
        <v>23</v>
      </c>
      <c r="O12" s="11" t="s">
        <v>23</v>
      </c>
      <c r="P12" s="11" t="s">
        <v>23</v>
      </c>
      <c r="Q12" s="17">
        <v>0</v>
      </c>
      <c r="R12" s="16">
        <v>0</v>
      </c>
      <c r="S12" s="16">
        <v>-20</v>
      </c>
      <c r="T12" s="16">
        <v>2190</v>
      </c>
      <c r="U12" s="18">
        <f t="shared" si="1"/>
        <v>5</v>
      </c>
      <c r="V12" s="18">
        <f t="shared" si="2"/>
        <v>17.272727272727273</v>
      </c>
      <c r="W12" s="18">
        <f t="shared" si="3"/>
        <v>5.454545454545455</v>
      </c>
      <c r="X12" s="18">
        <f t="shared" si="4"/>
        <v>-2.2727272727272725</v>
      </c>
      <c r="Y12" s="29">
        <f t="shared" si="7"/>
        <v>3.181818181818182</v>
      </c>
      <c r="Z12" s="18">
        <f t="shared" si="5"/>
        <v>-12.272727272727272</v>
      </c>
      <c r="AA12" s="18">
        <f t="shared" si="6"/>
        <v>-9.09090909090909</v>
      </c>
      <c r="AD12" s="16"/>
    </row>
    <row r="13" spans="1:30" ht="12.75">
      <c r="A13" s="15" t="s">
        <v>37</v>
      </c>
      <c r="B13" s="15" t="s">
        <v>38</v>
      </c>
      <c r="C13" s="16">
        <v>7190</v>
      </c>
      <c r="D13" s="16">
        <v>26</v>
      </c>
      <c r="E13" s="16">
        <v>177</v>
      </c>
      <c r="F13" s="16">
        <v>-151</v>
      </c>
      <c r="G13" s="16">
        <v>154</v>
      </c>
      <c r="H13" s="16">
        <v>146</v>
      </c>
      <c r="I13" s="16">
        <v>8</v>
      </c>
      <c r="J13" s="16">
        <v>43</v>
      </c>
      <c r="K13" s="16">
        <v>25</v>
      </c>
      <c r="L13" s="16">
        <v>18</v>
      </c>
      <c r="M13" s="11" t="s">
        <v>23</v>
      </c>
      <c r="N13" s="11" t="s">
        <v>23</v>
      </c>
      <c r="O13" s="11" t="s">
        <v>23</v>
      </c>
      <c r="P13" s="11" t="s">
        <v>23</v>
      </c>
      <c r="Q13" s="17">
        <v>0</v>
      </c>
      <c r="R13" s="16">
        <v>-5</v>
      </c>
      <c r="S13" s="16">
        <v>-130</v>
      </c>
      <c r="T13" s="16">
        <v>7060</v>
      </c>
      <c r="U13" s="18">
        <f t="shared" si="1"/>
        <v>3.6491228070175437</v>
      </c>
      <c r="V13" s="18">
        <f t="shared" si="2"/>
        <v>24.842105263157894</v>
      </c>
      <c r="W13" s="18">
        <f t="shared" si="3"/>
        <v>1.1228070175438596</v>
      </c>
      <c r="X13" s="18">
        <f t="shared" si="4"/>
        <v>2.526315789473684</v>
      </c>
      <c r="Y13" s="29">
        <f t="shared" si="7"/>
        <v>3.6491228070175437</v>
      </c>
      <c r="Z13" s="18">
        <f t="shared" si="5"/>
        <v>-21.19298245614035</v>
      </c>
      <c r="AA13" s="18">
        <f t="shared" si="6"/>
        <v>-18.24561403508772</v>
      </c>
      <c r="AD13" s="16"/>
    </row>
    <row r="14" spans="1:30" ht="12.75">
      <c r="A14" s="15" t="s">
        <v>39</v>
      </c>
      <c r="B14" s="15" t="s">
        <v>40</v>
      </c>
      <c r="C14" s="16">
        <v>4597</v>
      </c>
      <c r="D14" s="16">
        <v>18</v>
      </c>
      <c r="E14" s="16">
        <v>71</v>
      </c>
      <c r="F14" s="16">
        <v>-53</v>
      </c>
      <c r="G14" s="16">
        <v>209</v>
      </c>
      <c r="H14" s="16">
        <v>176</v>
      </c>
      <c r="I14" s="16">
        <v>33</v>
      </c>
      <c r="J14" s="16">
        <v>28</v>
      </c>
      <c r="K14" s="16">
        <v>22</v>
      </c>
      <c r="L14" s="16">
        <v>6</v>
      </c>
      <c r="M14" s="11" t="s">
        <v>23</v>
      </c>
      <c r="N14" s="11" t="s">
        <v>23</v>
      </c>
      <c r="O14" s="11" t="s">
        <v>23</v>
      </c>
      <c r="P14" s="11" t="s">
        <v>23</v>
      </c>
      <c r="Q14" s="17">
        <v>0</v>
      </c>
      <c r="R14" s="16">
        <v>3</v>
      </c>
      <c r="S14" s="16">
        <v>-11</v>
      </c>
      <c r="T14" s="16">
        <v>4586</v>
      </c>
      <c r="U14" s="18">
        <f t="shared" si="1"/>
        <v>3.920287487749101</v>
      </c>
      <c r="V14" s="18">
        <f t="shared" si="2"/>
        <v>15.46335620167701</v>
      </c>
      <c r="W14" s="18">
        <f t="shared" si="3"/>
        <v>7.187193727540019</v>
      </c>
      <c r="X14" s="18">
        <f t="shared" si="4"/>
        <v>1.306762495916367</v>
      </c>
      <c r="Y14" s="29">
        <f t="shared" si="7"/>
        <v>8.493956223456388</v>
      </c>
      <c r="Z14" s="18">
        <f t="shared" si="5"/>
        <v>-11.54306871392791</v>
      </c>
      <c r="AA14" s="18">
        <f t="shared" si="6"/>
        <v>-2.39573124251334</v>
      </c>
      <c r="AD14" s="16"/>
    </row>
    <row r="15" spans="1:30" ht="12.75">
      <c r="A15" s="15" t="s">
        <v>41</v>
      </c>
      <c r="B15" s="15" t="s">
        <v>42</v>
      </c>
      <c r="C15" s="16">
        <v>4739</v>
      </c>
      <c r="D15" s="16">
        <v>22</v>
      </c>
      <c r="E15" s="16">
        <v>61</v>
      </c>
      <c r="F15" s="16">
        <v>-39</v>
      </c>
      <c r="G15" s="16">
        <v>158</v>
      </c>
      <c r="H15" s="16">
        <v>150</v>
      </c>
      <c r="I15" s="16">
        <v>8</v>
      </c>
      <c r="J15" s="16">
        <v>30</v>
      </c>
      <c r="K15" s="16">
        <v>15</v>
      </c>
      <c r="L15" s="16">
        <v>15</v>
      </c>
      <c r="M15" s="11" t="s">
        <v>23</v>
      </c>
      <c r="N15" s="11" t="s">
        <v>23</v>
      </c>
      <c r="O15" s="11" t="s">
        <v>23</v>
      </c>
      <c r="P15" s="11" t="s">
        <v>23</v>
      </c>
      <c r="Q15" s="17">
        <v>0</v>
      </c>
      <c r="R15" s="16">
        <v>-1</v>
      </c>
      <c r="S15" s="16">
        <v>-17</v>
      </c>
      <c r="T15" s="16">
        <v>4722</v>
      </c>
      <c r="U15" s="18">
        <f t="shared" si="1"/>
        <v>4.650671176408413</v>
      </c>
      <c r="V15" s="18">
        <f t="shared" si="2"/>
        <v>12.895042807314237</v>
      </c>
      <c r="W15" s="18">
        <f t="shared" si="3"/>
        <v>1.6911531550576049</v>
      </c>
      <c r="X15" s="18">
        <f t="shared" si="4"/>
        <v>3.170912165733009</v>
      </c>
      <c r="Y15" s="29">
        <f t="shared" si="7"/>
        <v>4.862065320790614</v>
      </c>
      <c r="Z15" s="18">
        <f t="shared" si="5"/>
        <v>-8.244371630905825</v>
      </c>
      <c r="AA15" s="18">
        <f t="shared" si="6"/>
        <v>-3.59370045449741</v>
      </c>
      <c r="AD15" s="16"/>
    </row>
    <row r="16" spans="1:30" ht="12.75">
      <c r="A16" s="15" t="s">
        <v>43</v>
      </c>
      <c r="B16" s="15" t="s">
        <v>44</v>
      </c>
      <c r="C16" s="16">
        <v>66498</v>
      </c>
      <c r="D16" s="16">
        <v>345</v>
      </c>
      <c r="E16" s="16">
        <v>891</v>
      </c>
      <c r="F16" s="16">
        <v>-546</v>
      </c>
      <c r="G16" s="16">
        <v>1233</v>
      </c>
      <c r="H16" s="16">
        <v>1192</v>
      </c>
      <c r="I16" s="16">
        <v>41</v>
      </c>
      <c r="J16" s="16">
        <v>452</v>
      </c>
      <c r="K16" s="16">
        <v>198</v>
      </c>
      <c r="L16" s="16">
        <v>254</v>
      </c>
      <c r="M16" s="11" t="s">
        <v>23</v>
      </c>
      <c r="N16" s="11" t="s">
        <v>23</v>
      </c>
      <c r="O16" s="11" t="s">
        <v>23</v>
      </c>
      <c r="P16" s="11" t="s">
        <v>23</v>
      </c>
      <c r="Q16" s="17">
        <v>0</v>
      </c>
      <c r="R16" s="16">
        <v>41</v>
      </c>
      <c r="S16" s="16">
        <v>-210</v>
      </c>
      <c r="T16" s="16">
        <v>66288</v>
      </c>
      <c r="U16" s="18">
        <f t="shared" si="1"/>
        <v>5.196330938502554</v>
      </c>
      <c r="V16" s="18">
        <f t="shared" si="2"/>
        <v>13.420089467263114</v>
      </c>
      <c r="W16" s="18">
        <f t="shared" si="3"/>
        <v>0.6175349810974048</v>
      </c>
      <c r="X16" s="18">
        <f t="shared" si="4"/>
        <v>3.825704517042459</v>
      </c>
      <c r="Y16" s="29">
        <f t="shared" si="7"/>
        <v>4.443239498139865</v>
      </c>
      <c r="Z16" s="18">
        <f t="shared" si="5"/>
        <v>-8.223758528760563</v>
      </c>
      <c r="AA16" s="18">
        <f t="shared" si="6"/>
        <v>-3.1629840495232933</v>
      </c>
      <c r="AD16" s="16"/>
    </row>
    <row r="17" spans="1:30" ht="12.75">
      <c r="A17" s="15" t="s">
        <v>45</v>
      </c>
      <c r="B17" s="15" t="s">
        <v>46</v>
      </c>
      <c r="C17" s="16">
        <v>10122</v>
      </c>
      <c r="D17" s="16">
        <v>55</v>
      </c>
      <c r="E17" s="16">
        <v>144</v>
      </c>
      <c r="F17" s="16">
        <v>-89</v>
      </c>
      <c r="G17" s="16">
        <v>323</v>
      </c>
      <c r="H17" s="16">
        <v>304</v>
      </c>
      <c r="I17" s="16">
        <v>19</v>
      </c>
      <c r="J17" s="16">
        <v>49</v>
      </c>
      <c r="K17" s="16">
        <v>38</v>
      </c>
      <c r="L17" s="16">
        <v>11</v>
      </c>
      <c r="M17" s="11" t="s">
        <v>23</v>
      </c>
      <c r="N17" s="11" t="s">
        <v>23</v>
      </c>
      <c r="O17" s="11" t="s">
        <v>23</v>
      </c>
      <c r="P17" s="11" t="s">
        <v>23</v>
      </c>
      <c r="Q17" s="17">
        <v>0</v>
      </c>
      <c r="R17" s="16">
        <v>-33</v>
      </c>
      <c r="S17" s="16">
        <v>-92</v>
      </c>
      <c r="T17" s="16">
        <v>10030</v>
      </c>
      <c r="U17" s="18">
        <f t="shared" si="1"/>
        <v>5.458515283842795</v>
      </c>
      <c r="V17" s="18">
        <f t="shared" si="2"/>
        <v>14.291385470424773</v>
      </c>
      <c r="W17" s="18">
        <f t="shared" si="3"/>
        <v>1.8856689162366018</v>
      </c>
      <c r="X17" s="18">
        <f t="shared" si="4"/>
        <v>1.0917030567685588</v>
      </c>
      <c r="Y17" s="29">
        <f t="shared" si="7"/>
        <v>2.9773719730051607</v>
      </c>
      <c r="Z17" s="18">
        <f t="shared" si="5"/>
        <v>-8.832870186581976</v>
      </c>
      <c r="AA17" s="18">
        <f t="shared" si="6"/>
        <v>-9.130607383882493</v>
      </c>
      <c r="AD17" s="16"/>
    </row>
    <row r="18" spans="1:30" ht="12.75">
      <c r="A18" s="15" t="s">
        <v>47</v>
      </c>
      <c r="B18" s="15" t="s">
        <v>48</v>
      </c>
      <c r="C18" s="16">
        <v>2288</v>
      </c>
      <c r="D18" s="16">
        <v>11</v>
      </c>
      <c r="E18" s="16">
        <v>53</v>
      </c>
      <c r="F18" s="16">
        <v>-42</v>
      </c>
      <c r="G18" s="16">
        <v>87</v>
      </c>
      <c r="H18" s="16">
        <v>64</v>
      </c>
      <c r="I18" s="16">
        <v>23</v>
      </c>
      <c r="J18" s="16">
        <v>30</v>
      </c>
      <c r="K18" s="16">
        <v>6</v>
      </c>
      <c r="L18" s="16">
        <v>24</v>
      </c>
      <c r="M18" s="11" t="s">
        <v>23</v>
      </c>
      <c r="N18" s="11" t="s">
        <v>23</v>
      </c>
      <c r="O18" s="11" t="s">
        <v>23</v>
      </c>
      <c r="P18" s="11" t="s">
        <v>23</v>
      </c>
      <c r="Q18" s="17">
        <v>0</v>
      </c>
      <c r="R18" s="16">
        <v>-4</v>
      </c>
      <c r="S18" s="16">
        <v>1</v>
      </c>
      <c r="T18" s="16">
        <v>2289</v>
      </c>
      <c r="U18" s="18">
        <f t="shared" si="1"/>
        <v>4.806641905178064</v>
      </c>
      <c r="V18" s="18">
        <f t="shared" si="2"/>
        <v>23.159274634039765</v>
      </c>
      <c r="W18" s="18">
        <f t="shared" si="3"/>
        <v>10.050251256281408</v>
      </c>
      <c r="X18" s="18">
        <f t="shared" si="4"/>
        <v>10.487218702206686</v>
      </c>
      <c r="Y18" s="29">
        <f t="shared" si="7"/>
        <v>20.537469958488092</v>
      </c>
      <c r="Z18" s="18">
        <f t="shared" si="5"/>
        <v>-18.3526327288617</v>
      </c>
      <c r="AA18" s="18">
        <f t="shared" si="6"/>
        <v>0.43696744592527853</v>
      </c>
      <c r="AD18" s="16"/>
    </row>
    <row r="19" spans="1:30" ht="12.75">
      <c r="A19" s="15" t="s">
        <v>49</v>
      </c>
      <c r="B19" s="15" t="s">
        <v>50</v>
      </c>
      <c r="C19" s="16">
        <v>2118</v>
      </c>
      <c r="D19" s="16">
        <v>8</v>
      </c>
      <c r="E19" s="16">
        <v>34</v>
      </c>
      <c r="F19" s="16">
        <v>-26</v>
      </c>
      <c r="G19" s="16">
        <v>103</v>
      </c>
      <c r="H19" s="16">
        <v>105</v>
      </c>
      <c r="I19" s="16">
        <v>-2</v>
      </c>
      <c r="J19" s="16">
        <v>10</v>
      </c>
      <c r="K19" s="16">
        <v>3</v>
      </c>
      <c r="L19" s="16">
        <v>7</v>
      </c>
      <c r="M19" s="11" t="s">
        <v>23</v>
      </c>
      <c r="N19" s="11" t="s">
        <v>23</v>
      </c>
      <c r="O19" s="11" t="s">
        <v>23</v>
      </c>
      <c r="P19" s="11" t="s">
        <v>23</v>
      </c>
      <c r="Q19" s="17">
        <v>0</v>
      </c>
      <c r="R19" s="16">
        <v>4</v>
      </c>
      <c r="S19" s="16">
        <v>-17</v>
      </c>
      <c r="T19" s="16">
        <v>2101</v>
      </c>
      <c r="U19" s="18">
        <f t="shared" si="1"/>
        <v>3.7923678596823893</v>
      </c>
      <c r="V19" s="18">
        <f t="shared" si="2"/>
        <v>16.117563403650152</v>
      </c>
      <c r="W19" s="18">
        <f t="shared" si="3"/>
        <v>-0.9480919649205973</v>
      </c>
      <c r="X19" s="18">
        <f t="shared" si="4"/>
        <v>3.3183218772220906</v>
      </c>
      <c r="Y19" s="29">
        <f t="shared" si="7"/>
        <v>2.370229912301493</v>
      </c>
      <c r="Z19" s="18">
        <f t="shared" si="5"/>
        <v>-12.325195543967766</v>
      </c>
      <c r="AA19" s="18">
        <f t="shared" si="6"/>
        <v>-8.058781701825076</v>
      </c>
      <c r="AD19" s="16"/>
    </row>
    <row r="20" spans="1:30" ht="12.75">
      <c r="A20" s="15" t="s">
        <v>51</v>
      </c>
      <c r="B20" s="15" t="s">
        <v>52</v>
      </c>
      <c r="C20" s="16">
        <v>6931</v>
      </c>
      <c r="D20" s="16">
        <v>45</v>
      </c>
      <c r="E20" s="16">
        <v>158</v>
      </c>
      <c r="F20" s="16">
        <v>-113</v>
      </c>
      <c r="G20" s="16">
        <v>196</v>
      </c>
      <c r="H20" s="16">
        <v>153</v>
      </c>
      <c r="I20" s="16">
        <v>43</v>
      </c>
      <c r="J20" s="16">
        <v>45</v>
      </c>
      <c r="K20" s="16">
        <v>14</v>
      </c>
      <c r="L20" s="16">
        <v>31</v>
      </c>
      <c r="M20" s="11" t="s">
        <v>23</v>
      </c>
      <c r="N20" s="11" t="s">
        <v>23</v>
      </c>
      <c r="O20" s="11" t="s">
        <v>23</v>
      </c>
      <c r="P20" s="11" t="s">
        <v>23</v>
      </c>
      <c r="Q20" s="17">
        <v>0</v>
      </c>
      <c r="R20" s="16">
        <v>5</v>
      </c>
      <c r="S20" s="16">
        <v>-34</v>
      </c>
      <c r="T20" s="16">
        <v>6897</v>
      </c>
      <c r="U20" s="18">
        <f t="shared" si="1"/>
        <v>6.508533410471507</v>
      </c>
      <c r="V20" s="18">
        <f t="shared" si="2"/>
        <v>22.852183974544403</v>
      </c>
      <c r="W20" s="18">
        <f t="shared" si="3"/>
        <v>6.219265258894995</v>
      </c>
      <c r="X20" s="18">
        <f t="shared" si="4"/>
        <v>4.483656349435927</v>
      </c>
      <c r="Y20" s="29">
        <f t="shared" si="7"/>
        <v>10.702921608330923</v>
      </c>
      <c r="Z20" s="18">
        <f t="shared" si="5"/>
        <v>-16.3436505640729</v>
      </c>
      <c r="AA20" s="18">
        <f t="shared" si="6"/>
        <v>-4.917558576800694</v>
      </c>
      <c r="AD20" s="16"/>
    </row>
    <row r="21" spans="1:30" ht="12.75">
      <c r="A21" s="15" t="s">
        <v>53</v>
      </c>
      <c r="B21" s="15" t="s">
        <v>54</v>
      </c>
      <c r="C21" s="16">
        <v>1952</v>
      </c>
      <c r="D21" s="16">
        <v>10</v>
      </c>
      <c r="E21" s="16">
        <v>42</v>
      </c>
      <c r="F21" s="16">
        <v>-32</v>
      </c>
      <c r="G21" s="16">
        <v>84</v>
      </c>
      <c r="H21" s="16">
        <v>58</v>
      </c>
      <c r="I21" s="16">
        <v>26</v>
      </c>
      <c r="J21" s="16">
        <v>9</v>
      </c>
      <c r="K21" s="16">
        <v>1</v>
      </c>
      <c r="L21" s="16">
        <v>8</v>
      </c>
      <c r="M21" s="11" t="s">
        <v>23</v>
      </c>
      <c r="N21" s="11" t="s">
        <v>23</v>
      </c>
      <c r="O21" s="11" t="s">
        <v>23</v>
      </c>
      <c r="P21" s="11" t="s">
        <v>23</v>
      </c>
      <c r="Q21" s="17">
        <v>0</v>
      </c>
      <c r="R21" s="16">
        <v>2</v>
      </c>
      <c r="S21" s="16">
        <v>4</v>
      </c>
      <c r="T21" s="16">
        <v>1956</v>
      </c>
      <c r="U21" s="18">
        <f t="shared" si="1"/>
        <v>5.117707267144319</v>
      </c>
      <c r="V21" s="18">
        <f t="shared" si="2"/>
        <v>21.494370522006143</v>
      </c>
      <c r="W21" s="18">
        <f t="shared" si="3"/>
        <v>13.30603889457523</v>
      </c>
      <c r="X21" s="18">
        <f t="shared" si="4"/>
        <v>4.094165813715455</v>
      </c>
      <c r="Y21" s="29">
        <f t="shared" si="7"/>
        <v>17.400204708290687</v>
      </c>
      <c r="Z21" s="18">
        <f t="shared" si="5"/>
        <v>-16.37666325486182</v>
      </c>
      <c r="AA21" s="18">
        <f t="shared" si="6"/>
        <v>2.0470829068577276</v>
      </c>
      <c r="AD21" s="16"/>
    </row>
    <row r="22" spans="1:30" ht="12.75">
      <c r="A22" s="15" t="s">
        <v>55</v>
      </c>
      <c r="B22" s="15" t="s">
        <v>56</v>
      </c>
      <c r="C22" s="16">
        <v>4611</v>
      </c>
      <c r="D22" s="16">
        <v>23</v>
      </c>
      <c r="E22" s="16">
        <v>80</v>
      </c>
      <c r="F22" s="16">
        <v>-57</v>
      </c>
      <c r="G22" s="16">
        <v>123</v>
      </c>
      <c r="H22" s="16">
        <v>144</v>
      </c>
      <c r="I22" s="16">
        <v>-21</v>
      </c>
      <c r="J22" s="16">
        <v>39</v>
      </c>
      <c r="K22" s="16">
        <v>16</v>
      </c>
      <c r="L22" s="16">
        <v>23</v>
      </c>
      <c r="M22" s="11" t="s">
        <v>23</v>
      </c>
      <c r="N22" s="11" t="s">
        <v>23</v>
      </c>
      <c r="O22" s="11" t="s">
        <v>23</v>
      </c>
      <c r="P22" s="11" t="s">
        <v>23</v>
      </c>
      <c r="Q22" s="17">
        <v>0</v>
      </c>
      <c r="R22" s="16">
        <v>1</v>
      </c>
      <c r="S22" s="16">
        <v>-54</v>
      </c>
      <c r="T22" s="16">
        <v>4557</v>
      </c>
      <c r="U22" s="18">
        <f t="shared" si="1"/>
        <v>5.017452006980802</v>
      </c>
      <c r="V22" s="18">
        <f t="shared" si="2"/>
        <v>17.452006980802793</v>
      </c>
      <c r="W22" s="18">
        <f t="shared" si="3"/>
        <v>-4.5811518324607325</v>
      </c>
      <c r="X22" s="18">
        <f t="shared" si="4"/>
        <v>5.017452006980802</v>
      </c>
      <c r="Y22" s="29">
        <f t="shared" si="7"/>
        <v>0.4363001745200698</v>
      </c>
      <c r="Z22" s="18">
        <f t="shared" si="5"/>
        <v>-12.434554973821989</v>
      </c>
      <c r="AA22" s="18">
        <f t="shared" si="6"/>
        <v>-11.780104712041885</v>
      </c>
      <c r="AD22" s="16"/>
    </row>
    <row r="23" spans="1:30" ht="12.75">
      <c r="A23" s="15" t="s">
        <v>57</v>
      </c>
      <c r="B23" s="15" t="s">
        <v>58</v>
      </c>
      <c r="C23" s="16">
        <v>970</v>
      </c>
      <c r="D23" s="16">
        <v>2</v>
      </c>
      <c r="E23" s="16">
        <v>31</v>
      </c>
      <c r="F23" s="16">
        <v>-29</v>
      </c>
      <c r="G23" s="16">
        <v>26</v>
      </c>
      <c r="H23" s="16">
        <v>28</v>
      </c>
      <c r="I23" s="16">
        <v>-2</v>
      </c>
      <c r="J23" s="16">
        <v>2</v>
      </c>
      <c r="K23" s="16">
        <v>0</v>
      </c>
      <c r="L23" s="16">
        <v>2</v>
      </c>
      <c r="M23" s="11" t="s">
        <v>23</v>
      </c>
      <c r="N23" s="11" t="s">
        <v>23</v>
      </c>
      <c r="O23" s="11" t="s">
        <v>23</v>
      </c>
      <c r="P23" s="11" t="s">
        <v>23</v>
      </c>
      <c r="Q23" s="17">
        <v>0</v>
      </c>
      <c r="R23" s="16">
        <v>-1</v>
      </c>
      <c r="S23" s="16">
        <v>-30</v>
      </c>
      <c r="T23" s="16">
        <v>940</v>
      </c>
      <c r="U23" s="18">
        <f t="shared" si="1"/>
        <v>2.0942408376963355</v>
      </c>
      <c r="V23" s="18">
        <f t="shared" si="2"/>
        <v>32.460732984293195</v>
      </c>
      <c r="W23" s="18">
        <f t="shared" si="3"/>
        <v>-2.0942408376963355</v>
      </c>
      <c r="X23" s="18">
        <f t="shared" si="4"/>
        <v>2.0942408376963355</v>
      </c>
      <c r="Y23" s="29">
        <f t="shared" si="7"/>
        <v>0</v>
      </c>
      <c r="Z23" s="18">
        <f t="shared" si="5"/>
        <v>-30.36649214659686</v>
      </c>
      <c r="AA23" s="18">
        <f t="shared" si="6"/>
        <v>-31.413612565445025</v>
      </c>
      <c r="AD23" s="16"/>
    </row>
    <row r="24" spans="2:30" s="12" customFormat="1" ht="12.75">
      <c r="B24" s="12" t="s">
        <v>59</v>
      </c>
      <c r="C24" s="19">
        <v>382464</v>
      </c>
      <c r="D24" s="19">
        <v>2048</v>
      </c>
      <c r="E24" s="19">
        <v>5115</v>
      </c>
      <c r="F24" s="19">
        <v>-3067</v>
      </c>
      <c r="G24" s="19">
        <v>10207</v>
      </c>
      <c r="H24" s="19">
        <v>9344</v>
      </c>
      <c r="I24" s="19">
        <v>863</v>
      </c>
      <c r="J24" s="19">
        <v>2737</v>
      </c>
      <c r="K24" s="19">
        <v>861</v>
      </c>
      <c r="L24" s="19">
        <v>1876</v>
      </c>
      <c r="M24" s="20" t="s">
        <v>23</v>
      </c>
      <c r="N24" s="20" t="s">
        <v>23</v>
      </c>
      <c r="O24" s="20" t="s">
        <v>23</v>
      </c>
      <c r="P24" s="20" t="s">
        <v>23</v>
      </c>
      <c r="Q24" s="12">
        <v>0</v>
      </c>
      <c r="R24" s="13">
        <v>48</v>
      </c>
      <c r="S24" s="13">
        <v>-280</v>
      </c>
      <c r="T24" s="13">
        <v>382184</v>
      </c>
      <c r="U24" s="21">
        <f t="shared" si="1"/>
        <v>5.356713154287986</v>
      </c>
      <c r="V24" s="21">
        <f t="shared" si="2"/>
        <v>13.378704972745629</v>
      </c>
      <c r="W24" s="21">
        <f t="shared" si="3"/>
        <v>2.2572477793703767</v>
      </c>
      <c r="X24" s="21">
        <f t="shared" si="4"/>
        <v>4.906832947970831</v>
      </c>
      <c r="Y24" s="14">
        <f t="shared" si="7"/>
        <v>7.164080727341208</v>
      </c>
      <c r="Z24" s="21">
        <f t="shared" si="5"/>
        <v>-8.021991818457643</v>
      </c>
      <c r="AA24" s="21">
        <f t="shared" si="6"/>
        <v>-0.7323631265628106</v>
      </c>
      <c r="AD24" s="19"/>
    </row>
    <row r="25" spans="1:27" ht="12.75">
      <c r="A25" s="22" t="s">
        <v>60</v>
      </c>
      <c r="B25" s="1" t="s">
        <v>61</v>
      </c>
      <c r="C25" s="1">
        <v>15726</v>
      </c>
      <c r="D25" s="1">
        <v>117</v>
      </c>
      <c r="E25" s="1">
        <v>180</v>
      </c>
      <c r="F25" s="1">
        <v>-63</v>
      </c>
      <c r="G25" s="1">
        <v>608</v>
      </c>
      <c r="H25" s="1">
        <v>473</v>
      </c>
      <c r="I25" s="1">
        <v>135</v>
      </c>
      <c r="J25" s="1">
        <v>121</v>
      </c>
      <c r="K25" s="1">
        <v>29</v>
      </c>
      <c r="L25" s="1">
        <v>92</v>
      </c>
      <c r="M25" s="11" t="s">
        <v>23</v>
      </c>
      <c r="N25" s="11" t="s">
        <v>23</v>
      </c>
      <c r="O25" s="11" t="s">
        <v>23</v>
      </c>
      <c r="P25" s="11" t="s">
        <v>23</v>
      </c>
      <c r="Q25" s="17">
        <v>0</v>
      </c>
      <c r="R25" s="16">
        <v>-16</v>
      </c>
      <c r="S25" s="16">
        <v>148</v>
      </c>
      <c r="T25" s="16">
        <v>15874</v>
      </c>
      <c r="U25" s="18">
        <f t="shared" si="1"/>
        <v>7.40506329113924</v>
      </c>
      <c r="V25" s="18">
        <f t="shared" si="2"/>
        <v>11.39240506329114</v>
      </c>
      <c r="W25" s="18">
        <f t="shared" si="3"/>
        <v>8.544303797468356</v>
      </c>
      <c r="X25" s="18">
        <f t="shared" si="4"/>
        <v>5.822784810126582</v>
      </c>
      <c r="Y25" s="29">
        <f t="shared" si="7"/>
        <v>14.367088607594937</v>
      </c>
      <c r="Z25" s="18">
        <f t="shared" si="5"/>
        <v>-3.987341772151899</v>
      </c>
      <c r="AA25" s="18">
        <f t="shared" si="6"/>
        <v>9.367088607594937</v>
      </c>
    </row>
    <row r="26" spans="1:27" ht="12.75">
      <c r="A26" s="22" t="s">
        <v>62</v>
      </c>
      <c r="B26" s="1" t="s">
        <v>63</v>
      </c>
      <c r="C26" s="1">
        <v>5593</v>
      </c>
      <c r="D26" s="1">
        <v>31</v>
      </c>
      <c r="E26" s="1">
        <v>86</v>
      </c>
      <c r="F26" s="1">
        <v>-55</v>
      </c>
      <c r="G26" s="1">
        <v>140</v>
      </c>
      <c r="H26" s="1">
        <v>132</v>
      </c>
      <c r="I26" s="1">
        <v>8</v>
      </c>
      <c r="J26" s="1">
        <v>64</v>
      </c>
      <c r="K26" s="1">
        <v>29</v>
      </c>
      <c r="L26" s="1">
        <v>35</v>
      </c>
      <c r="M26" s="11" t="s">
        <v>23</v>
      </c>
      <c r="N26" s="11" t="s">
        <v>23</v>
      </c>
      <c r="O26" s="11" t="s">
        <v>23</v>
      </c>
      <c r="P26" s="11" t="s">
        <v>23</v>
      </c>
      <c r="Q26" s="17">
        <v>0</v>
      </c>
      <c r="R26" s="16">
        <v>25</v>
      </c>
      <c r="S26" s="16">
        <v>13</v>
      </c>
      <c r="T26" s="16">
        <v>5606</v>
      </c>
      <c r="U26" s="18">
        <f t="shared" si="1"/>
        <v>5.5362085900526825</v>
      </c>
      <c r="V26" s="18">
        <f t="shared" si="2"/>
        <v>15.358514153049379</v>
      </c>
      <c r="W26" s="18">
        <f t="shared" si="3"/>
        <v>1.4286989909813375</v>
      </c>
      <c r="X26" s="18">
        <f t="shared" si="4"/>
        <v>6.250558085543352</v>
      </c>
      <c r="Y26" s="29">
        <f t="shared" si="7"/>
        <v>7.6792570765246895</v>
      </c>
      <c r="Z26" s="18">
        <f t="shared" si="5"/>
        <v>-9.822305562996696</v>
      </c>
      <c r="AA26" s="18">
        <f t="shared" si="6"/>
        <v>2.321635860344674</v>
      </c>
    </row>
    <row r="27" spans="1:27" ht="12.75">
      <c r="A27" s="22" t="s">
        <v>64</v>
      </c>
      <c r="B27" s="1" t="s">
        <v>65</v>
      </c>
      <c r="C27" s="1">
        <v>9491</v>
      </c>
      <c r="D27" s="1">
        <v>46</v>
      </c>
      <c r="E27" s="1">
        <v>133</v>
      </c>
      <c r="F27" s="1">
        <v>-87</v>
      </c>
      <c r="G27" s="1">
        <v>204</v>
      </c>
      <c r="H27" s="1">
        <v>228</v>
      </c>
      <c r="I27" s="1">
        <v>-24</v>
      </c>
      <c r="J27" s="1">
        <v>88</v>
      </c>
      <c r="K27" s="1">
        <v>24</v>
      </c>
      <c r="L27" s="1">
        <v>64</v>
      </c>
      <c r="M27" s="11" t="s">
        <v>23</v>
      </c>
      <c r="N27" s="11" t="s">
        <v>23</v>
      </c>
      <c r="O27" s="11" t="s">
        <v>23</v>
      </c>
      <c r="P27" s="11" t="s">
        <v>23</v>
      </c>
      <c r="Q27" s="17">
        <v>0</v>
      </c>
      <c r="R27" s="16">
        <v>5</v>
      </c>
      <c r="S27" s="16">
        <v>-42</v>
      </c>
      <c r="T27" s="16">
        <v>9449</v>
      </c>
      <c r="U27" s="18">
        <f t="shared" si="1"/>
        <v>4.857444561774023</v>
      </c>
      <c r="V27" s="18">
        <f t="shared" si="2"/>
        <v>14.044350580781416</v>
      </c>
      <c r="W27" s="18">
        <f t="shared" si="3"/>
        <v>-2.534318901795143</v>
      </c>
      <c r="X27" s="18">
        <f t="shared" si="4"/>
        <v>6.75818373812038</v>
      </c>
      <c r="Y27" s="29">
        <f t="shared" si="7"/>
        <v>4.223864836325237</v>
      </c>
      <c r="Z27" s="18">
        <f t="shared" si="5"/>
        <v>-9.186906019007392</v>
      </c>
      <c r="AA27" s="18">
        <f t="shared" si="6"/>
        <v>-4.4350580781415</v>
      </c>
    </row>
    <row r="28" spans="1:27" ht="12.75">
      <c r="A28" s="22" t="s">
        <v>66</v>
      </c>
      <c r="B28" s="1" t="s">
        <v>67</v>
      </c>
      <c r="C28" s="1">
        <v>6667</v>
      </c>
      <c r="D28" s="1">
        <v>36</v>
      </c>
      <c r="E28" s="1">
        <v>89</v>
      </c>
      <c r="F28" s="1">
        <v>-53</v>
      </c>
      <c r="G28" s="1">
        <v>174</v>
      </c>
      <c r="H28" s="1">
        <v>146</v>
      </c>
      <c r="I28" s="1">
        <v>28</v>
      </c>
      <c r="J28" s="1">
        <v>76</v>
      </c>
      <c r="K28" s="1">
        <v>23</v>
      </c>
      <c r="L28" s="1">
        <v>53</v>
      </c>
      <c r="M28" s="11" t="s">
        <v>23</v>
      </c>
      <c r="N28" s="11" t="s">
        <v>23</v>
      </c>
      <c r="O28" s="11" t="s">
        <v>23</v>
      </c>
      <c r="P28" s="11" t="s">
        <v>23</v>
      </c>
      <c r="Q28" s="17">
        <v>0</v>
      </c>
      <c r="R28" s="16">
        <v>-5</v>
      </c>
      <c r="S28" s="16">
        <v>23</v>
      </c>
      <c r="T28" s="16">
        <v>6690</v>
      </c>
      <c r="U28" s="18">
        <f t="shared" si="1"/>
        <v>5.390431983229767</v>
      </c>
      <c r="V28" s="18">
        <f t="shared" si="2"/>
        <v>13.326345736318036</v>
      </c>
      <c r="W28" s="18">
        <f t="shared" si="3"/>
        <v>4.192558209178708</v>
      </c>
      <c r="X28" s="18">
        <f t="shared" si="4"/>
        <v>7.935913753088268</v>
      </c>
      <c r="Y28" s="29">
        <f t="shared" si="7"/>
        <v>12.128471962266977</v>
      </c>
      <c r="Z28" s="18">
        <f t="shared" si="5"/>
        <v>-7.935913753088268</v>
      </c>
      <c r="AA28" s="18">
        <f t="shared" si="6"/>
        <v>3.4438871003967955</v>
      </c>
    </row>
    <row r="29" spans="1:27" ht="12.75">
      <c r="A29" s="22" t="s">
        <v>68</v>
      </c>
      <c r="B29" s="1" t="s">
        <v>69</v>
      </c>
      <c r="C29" s="1">
        <v>31821</v>
      </c>
      <c r="D29" s="1">
        <v>164</v>
      </c>
      <c r="E29" s="1">
        <v>410</v>
      </c>
      <c r="F29" s="1">
        <v>-246</v>
      </c>
      <c r="G29" s="1">
        <v>931</v>
      </c>
      <c r="H29" s="1">
        <v>728</v>
      </c>
      <c r="I29" s="1">
        <v>203</v>
      </c>
      <c r="J29" s="1">
        <v>159</v>
      </c>
      <c r="K29" s="1">
        <v>55</v>
      </c>
      <c r="L29" s="1">
        <v>104</v>
      </c>
      <c r="M29" s="11" t="s">
        <v>23</v>
      </c>
      <c r="N29" s="11" t="s">
        <v>23</v>
      </c>
      <c r="O29" s="11" t="s">
        <v>23</v>
      </c>
      <c r="P29" s="11" t="s">
        <v>23</v>
      </c>
      <c r="Q29" s="17">
        <v>0</v>
      </c>
      <c r="R29" s="16">
        <v>32</v>
      </c>
      <c r="S29" s="16">
        <v>93</v>
      </c>
      <c r="T29" s="16">
        <v>31914</v>
      </c>
      <c r="U29" s="18">
        <f t="shared" si="1"/>
        <v>5.14630893543579</v>
      </c>
      <c r="V29" s="18">
        <f t="shared" si="2"/>
        <v>12.865772338589471</v>
      </c>
      <c r="W29" s="18">
        <f t="shared" si="3"/>
        <v>6.370126304228446</v>
      </c>
      <c r="X29" s="18">
        <f t="shared" si="4"/>
        <v>3.2635129834470855</v>
      </c>
      <c r="Y29" s="29">
        <f t="shared" si="7"/>
        <v>9.633639287675532</v>
      </c>
      <c r="Z29" s="18">
        <f t="shared" si="5"/>
        <v>-7.719463403153683</v>
      </c>
      <c r="AA29" s="18">
        <f t="shared" si="6"/>
        <v>2.9183337255824897</v>
      </c>
    </row>
    <row r="30" spans="1:27" ht="12.75">
      <c r="A30" s="22" t="s">
        <v>70</v>
      </c>
      <c r="B30" s="1" t="s">
        <v>71</v>
      </c>
      <c r="C30" s="1">
        <v>2041</v>
      </c>
      <c r="D30" s="1">
        <v>5</v>
      </c>
      <c r="E30" s="1">
        <v>33</v>
      </c>
      <c r="F30" s="1">
        <v>-28</v>
      </c>
      <c r="G30" s="1">
        <v>41</v>
      </c>
      <c r="H30" s="1">
        <v>49</v>
      </c>
      <c r="I30" s="1">
        <v>-8</v>
      </c>
      <c r="J30" s="1">
        <v>6</v>
      </c>
      <c r="K30" s="1">
        <v>3</v>
      </c>
      <c r="L30" s="1">
        <v>3</v>
      </c>
      <c r="M30" s="11" t="s">
        <v>23</v>
      </c>
      <c r="N30" s="11" t="s">
        <v>23</v>
      </c>
      <c r="O30" s="11" t="s">
        <v>23</v>
      </c>
      <c r="P30" s="11" t="s">
        <v>23</v>
      </c>
      <c r="Q30" s="17">
        <v>0</v>
      </c>
      <c r="R30" s="16">
        <v>-3</v>
      </c>
      <c r="S30" s="16">
        <v>-36</v>
      </c>
      <c r="T30" s="16">
        <v>2005</v>
      </c>
      <c r="U30" s="18">
        <f t="shared" si="1"/>
        <v>2.471576866040534</v>
      </c>
      <c r="V30" s="18">
        <f t="shared" si="2"/>
        <v>16.312407315867524</v>
      </c>
      <c r="W30" s="18">
        <f t="shared" si="3"/>
        <v>-3.9545229856648536</v>
      </c>
      <c r="X30" s="18">
        <f t="shared" si="4"/>
        <v>1.4829461196243203</v>
      </c>
      <c r="Y30" s="29">
        <f t="shared" si="7"/>
        <v>-2.471576866040534</v>
      </c>
      <c r="Z30" s="18">
        <f t="shared" si="5"/>
        <v>-13.84083044982699</v>
      </c>
      <c r="AA30" s="18">
        <f t="shared" si="6"/>
        <v>-17.795353435491844</v>
      </c>
    </row>
    <row r="31" spans="1:27" ht="12.75">
      <c r="A31" s="22" t="s">
        <v>72</v>
      </c>
      <c r="B31" s="1" t="s">
        <v>73</v>
      </c>
      <c r="C31" s="1">
        <v>46390</v>
      </c>
      <c r="D31" s="1">
        <v>268</v>
      </c>
      <c r="E31" s="1">
        <v>595</v>
      </c>
      <c r="F31" s="1">
        <v>-327</v>
      </c>
      <c r="G31" s="1">
        <v>1239</v>
      </c>
      <c r="H31" s="1">
        <v>1128</v>
      </c>
      <c r="I31" s="1">
        <v>111</v>
      </c>
      <c r="J31" s="1">
        <v>267</v>
      </c>
      <c r="K31" s="1">
        <v>105</v>
      </c>
      <c r="L31" s="1">
        <v>162</v>
      </c>
      <c r="M31" s="11" t="s">
        <v>23</v>
      </c>
      <c r="N31" s="11" t="s">
        <v>23</v>
      </c>
      <c r="O31" s="11" t="s">
        <v>23</v>
      </c>
      <c r="P31" s="11" t="s">
        <v>23</v>
      </c>
      <c r="Q31" s="17">
        <v>0</v>
      </c>
      <c r="R31" s="16">
        <v>20</v>
      </c>
      <c r="S31" s="16">
        <v>-34</v>
      </c>
      <c r="T31" s="16">
        <v>46356</v>
      </c>
      <c r="U31" s="18">
        <f t="shared" si="1"/>
        <v>5.779224980053048</v>
      </c>
      <c r="V31" s="18">
        <f t="shared" si="2"/>
        <v>12.830742026610313</v>
      </c>
      <c r="W31" s="18">
        <f t="shared" si="3"/>
        <v>2.3936342268130164</v>
      </c>
      <c r="X31" s="18">
        <f t="shared" si="4"/>
        <v>3.493412114808186</v>
      </c>
      <c r="Y31" s="29">
        <f t="shared" si="7"/>
        <v>5.887046341621201</v>
      </c>
      <c r="Z31" s="18">
        <f t="shared" si="5"/>
        <v>-7.051517046557264</v>
      </c>
      <c r="AA31" s="18">
        <f t="shared" si="6"/>
        <v>-0.7331852586634464</v>
      </c>
    </row>
    <row r="32" spans="1:27" ht="12.75">
      <c r="A32" s="22" t="s">
        <v>74</v>
      </c>
      <c r="B32" s="1" t="s">
        <v>75</v>
      </c>
      <c r="C32" s="1">
        <v>509</v>
      </c>
      <c r="D32" s="1">
        <v>2</v>
      </c>
      <c r="E32" s="1">
        <v>9</v>
      </c>
      <c r="F32" s="1">
        <v>-7</v>
      </c>
      <c r="G32" s="1">
        <v>15</v>
      </c>
      <c r="H32" s="1">
        <v>7</v>
      </c>
      <c r="I32" s="1">
        <v>8</v>
      </c>
      <c r="J32" s="1">
        <v>2</v>
      </c>
      <c r="K32" s="1">
        <v>1</v>
      </c>
      <c r="L32" s="1">
        <v>1</v>
      </c>
      <c r="M32" s="11" t="s">
        <v>23</v>
      </c>
      <c r="N32" s="11" t="s">
        <v>23</v>
      </c>
      <c r="O32" s="11" t="s">
        <v>23</v>
      </c>
      <c r="P32" s="11" t="s">
        <v>23</v>
      </c>
      <c r="Q32" s="17">
        <v>0</v>
      </c>
      <c r="R32" s="16">
        <v>-1</v>
      </c>
      <c r="S32" s="16">
        <v>1</v>
      </c>
      <c r="T32" s="16">
        <v>510</v>
      </c>
      <c r="U32" s="18">
        <f t="shared" si="1"/>
        <v>3.9254170755642783</v>
      </c>
      <c r="V32" s="18">
        <f t="shared" si="2"/>
        <v>17.664376840039257</v>
      </c>
      <c r="W32" s="18">
        <f t="shared" si="3"/>
        <v>15.701668302257113</v>
      </c>
      <c r="X32" s="18">
        <f t="shared" si="4"/>
        <v>1.9627085377821392</v>
      </c>
      <c r="Y32" s="29">
        <f t="shared" si="7"/>
        <v>17.664376840039257</v>
      </c>
      <c r="Z32" s="18">
        <f t="shared" si="5"/>
        <v>-13.738959764474975</v>
      </c>
      <c r="AA32" s="18">
        <f t="shared" si="6"/>
        <v>1.9627085377821392</v>
      </c>
    </row>
    <row r="33" spans="1:27" ht="12.75">
      <c r="A33" s="22" t="s">
        <v>76</v>
      </c>
      <c r="B33" s="1" t="s">
        <v>77</v>
      </c>
      <c r="C33" s="1">
        <v>5650</v>
      </c>
      <c r="D33" s="1">
        <v>26</v>
      </c>
      <c r="E33" s="1">
        <v>76</v>
      </c>
      <c r="F33" s="1">
        <v>-50</v>
      </c>
      <c r="G33" s="1">
        <v>121</v>
      </c>
      <c r="H33" s="1">
        <v>141</v>
      </c>
      <c r="I33" s="1">
        <v>-20</v>
      </c>
      <c r="J33" s="1">
        <v>52</v>
      </c>
      <c r="K33" s="1">
        <v>4</v>
      </c>
      <c r="L33" s="1">
        <v>48</v>
      </c>
      <c r="M33" s="11" t="s">
        <v>23</v>
      </c>
      <c r="N33" s="11" t="s">
        <v>23</v>
      </c>
      <c r="O33" s="11" t="s">
        <v>23</v>
      </c>
      <c r="P33" s="11" t="s">
        <v>23</v>
      </c>
      <c r="Q33" s="17">
        <v>0</v>
      </c>
      <c r="R33" s="16">
        <v>18</v>
      </c>
      <c r="S33" s="16">
        <v>-4</v>
      </c>
      <c r="T33" s="16">
        <v>5646</v>
      </c>
      <c r="U33" s="18">
        <f t="shared" si="1"/>
        <v>4.603399433427762</v>
      </c>
      <c r="V33" s="18">
        <f t="shared" si="2"/>
        <v>13.456090651558073</v>
      </c>
      <c r="W33" s="18">
        <f t="shared" si="3"/>
        <v>-3.5410764872521248</v>
      </c>
      <c r="X33" s="18">
        <f t="shared" si="4"/>
        <v>8.4985835694051</v>
      </c>
      <c r="Y33" s="29">
        <f t="shared" si="7"/>
        <v>4.957507082152975</v>
      </c>
      <c r="Z33" s="18">
        <f t="shared" si="5"/>
        <v>-8.852691218130312</v>
      </c>
      <c r="AA33" s="18">
        <f t="shared" si="6"/>
        <v>-0.708215297450425</v>
      </c>
    </row>
    <row r="34" spans="1:27" ht="12.75">
      <c r="A34" s="22" t="s">
        <v>78</v>
      </c>
      <c r="B34" s="1" t="s">
        <v>79</v>
      </c>
      <c r="C34" s="1">
        <v>1707</v>
      </c>
      <c r="D34" s="1">
        <v>8</v>
      </c>
      <c r="E34" s="1">
        <v>25</v>
      </c>
      <c r="F34" s="1">
        <v>-17</v>
      </c>
      <c r="G34" s="1">
        <v>41</v>
      </c>
      <c r="H34" s="1">
        <v>32</v>
      </c>
      <c r="I34" s="1">
        <v>9</v>
      </c>
      <c r="J34" s="1">
        <v>7</v>
      </c>
      <c r="K34" s="1">
        <v>3</v>
      </c>
      <c r="L34" s="1">
        <v>4</v>
      </c>
      <c r="M34" s="11" t="s">
        <v>23</v>
      </c>
      <c r="N34" s="11" t="s">
        <v>23</v>
      </c>
      <c r="O34" s="11" t="s">
        <v>23</v>
      </c>
      <c r="P34" s="11" t="s">
        <v>23</v>
      </c>
      <c r="Q34" s="17">
        <v>0</v>
      </c>
      <c r="R34" s="16">
        <v>5</v>
      </c>
      <c r="S34" s="16">
        <v>1</v>
      </c>
      <c r="T34" s="16">
        <v>1708</v>
      </c>
      <c r="U34" s="18">
        <f t="shared" si="1"/>
        <v>4.685212298682284</v>
      </c>
      <c r="V34" s="18">
        <f t="shared" si="2"/>
        <v>14.641288433382138</v>
      </c>
      <c r="W34" s="18">
        <f t="shared" si="3"/>
        <v>5.270863836017569</v>
      </c>
      <c r="X34" s="18">
        <f t="shared" si="4"/>
        <v>2.342606149341142</v>
      </c>
      <c r="Y34" s="29">
        <f t="shared" si="7"/>
        <v>7.613469985358711</v>
      </c>
      <c r="Z34" s="18">
        <f t="shared" si="5"/>
        <v>-9.956076134699853</v>
      </c>
      <c r="AA34" s="18">
        <f t="shared" si="6"/>
        <v>0.5856515373352855</v>
      </c>
    </row>
    <row r="35" spans="1:27" ht="12.75">
      <c r="A35" s="22" t="s">
        <v>80</v>
      </c>
      <c r="B35" s="1" t="s">
        <v>81</v>
      </c>
      <c r="C35" s="1">
        <v>5096</v>
      </c>
      <c r="D35" s="1">
        <v>21</v>
      </c>
      <c r="E35" s="1">
        <v>62</v>
      </c>
      <c r="F35" s="1">
        <v>-41</v>
      </c>
      <c r="G35" s="1">
        <v>137</v>
      </c>
      <c r="H35" s="1">
        <v>147</v>
      </c>
      <c r="I35" s="1">
        <v>-10</v>
      </c>
      <c r="J35" s="1">
        <v>70</v>
      </c>
      <c r="K35" s="1">
        <v>17</v>
      </c>
      <c r="L35" s="1">
        <v>53</v>
      </c>
      <c r="M35" s="11" t="s">
        <v>23</v>
      </c>
      <c r="N35" s="11" t="s">
        <v>23</v>
      </c>
      <c r="O35" s="11" t="s">
        <v>23</v>
      </c>
      <c r="P35" s="11" t="s">
        <v>23</v>
      </c>
      <c r="Q35" s="17">
        <v>0</v>
      </c>
      <c r="R35" s="16">
        <v>-28</v>
      </c>
      <c r="S35" s="16">
        <v>-26</v>
      </c>
      <c r="T35" s="16">
        <v>5070</v>
      </c>
      <c r="U35" s="18">
        <f t="shared" si="1"/>
        <v>4.131418453669093</v>
      </c>
      <c r="V35" s="18">
        <f t="shared" si="2"/>
        <v>12.197521148927798</v>
      </c>
      <c r="W35" s="18">
        <f t="shared" si="3"/>
        <v>-1.9673421207948063</v>
      </c>
      <c r="X35" s="18">
        <f t="shared" si="4"/>
        <v>10.426913240212473</v>
      </c>
      <c r="Y35" s="29">
        <f t="shared" si="7"/>
        <v>8.459571119417667</v>
      </c>
      <c r="Z35" s="18">
        <f t="shared" si="5"/>
        <v>-8.066102695258705</v>
      </c>
      <c r="AA35" s="18">
        <f t="shared" si="6"/>
        <v>-5.115089514066496</v>
      </c>
    </row>
    <row r="36" spans="1:27" ht="12.75">
      <c r="A36" s="22" t="s">
        <v>82</v>
      </c>
      <c r="B36" s="1" t="s">
        <v>83</v>
      </c>
      <c r="C36" s="1">
        <v>6943</v>
      </c>
      <c r="D36" s="1">
        <v>28</v>
      </c>
      <c r="E36" s="1">
        <v>105</v>
      </c>
      <c r="F36" s="1">
        <v>-77</v>
      </c>
      <c r="G36" s="1">
        <v>230</v>
      </c>
      <c r="H36" s="1">
        <v>282</v>
      </c>
      <c r="I36" s="1">
        <v>-52</v>
      </c>
      <c r="J36" s="1">
        <v>83</v>
      </c>
      <c r="K36" s="1">
        <v>19</v>
      </c>
      <c r="L36" s="1">
        <v>64</v>
      </c>
      <c r="M36" s="11" t="s">
        <v>23</v>
      </c>
      <c r="N36" s="11" t="s">
        <v>23</v>
      </c>
      <c r="O36" s="11" t="s">
        <v>23</v>
      </c>
      <c r="P36" s="11" t="s">
        <v>23</v>
      </c>
      <c r="Q36" s="17">
        <v>0</v>
      </c>
      <c r="R36" s="16">
        <v>1</v>
      </c>
      <c r="S36" s="16">
        <v>-64</v>
      </c>
      <c r="T36" s="16">
        <v>6879</v>
      </c>
      <c r="U36" s="18">
        <f t="shared" si="1"/>
        <v>4.051512082187816</v>
      </c>
      <c r="V36" s="18">
        <f t="shared" si="2"/>
        <v>15.193170308204312</v>
      </c>
      <c r="W36" s="18">
        <f t="shared" si="3"/>
        <v>-7.524236724063088</v>
      </c>
      <c r="X36" s="18">
        <f t="shared" si="4"/>
        <v>9.260599045000724</v>
      </c>
      <c r="Y36" s="29">
        <f t="shared" si="7"/>
        <v>1.7363623209376355</v>
      </c>
      <c r="Z36" s="18">
        <f t="shared" si="5"/>
        <v>-11.141658226016496</v>
      </c>
      <c r="AA36" s="18">
        <f t="shared" si="6"/>
        <v>-9.260599045000724</v>
      </c>
    </row>
    <row r="37" spans="1:27" ht="12.75">
      <c r="A37" s="22" t="s">
        <v>84</v>
      </c>
      <c r="B37" s="1" t="s">
        <v>85</v>
      </c>
      <c r="C37" s="1">
        <v>559</v>
      </c>
      <c r="D37" s="1">
        <v>4</v>
      </c>
      <c r="E37" s="1">
        <v>5</v>
      </c>
      <c r="F37" s="1">
        <v>-1</v>
      </c>
      <c r="G37" s="1">
        <v>15</v>
      </c>
      <c r="H37" s="1">
        <v>12</v>
      </c>
      <c r="I37" s="1">
        <v>3</v>
      </c>
      <c r="J37" s="1">
        <v>3</v>
      </c>
      <c r="K37" s="1">
        <v>1</v>
      </c>
      <c r="L37" s="1">
        <v>2</v>
      </c>
      <c r="M37" s="11" t="s">
        <v>23</v>
      </c>
      <c r="N37" s="11" t="s">
        <v>23</v>
      </c>
      <c r="O37" s="11" t="s">
        <v>23</v>
      </c>
      <c r="P37" s="11" t="s">
        <v>23</v>
      </c>
      <c r="Q37" s="17">
        <v>0</v>
      </c>
      <c r="R37" s="16">
        <v>-4</v>
      </c>
      <c r="S37" s="16">
        <v>0</v>
      </c>
      <c r="T37" s="16">
        <v>559</v>
      </c>
      <c r="U37" s="18">
        <f t="shared" si="1"/>
        <v>7.155635062611807</v>
      </c>
      <c r="V37" s="18">
        <f t="shared" si="2"/>
        <v>8.944543828264758</v>
      </c>
      <c r="W37" s="18">
        <f t="shared" si="3"/>
        <v>5.366726296958855</v>
      </c>
      <c r="X37" s="18">
        <f t="shared" si="4"/>
        <v>3.5778175313059033</v>
      </c>
      <c r="Y37" s="29">
        <f t="shared" si="7"/>
        <v>8.944543828264758</v>
      </c>
      <c r="Z37" s="18">
        <f t="shared" si="5"/>
        <v>-1.7889087656529516</v>
      </c>
      <c r="AA37" s="18">
        <f t="shared" si="6"/>
        <v>0</v>
      </c>
    </row>
    <row r="38" spans="1:27" ht="12.75">
      <c r="A38" s="22" t="s">
        <v>86</v>
      </c>
      <c r="B38" s="1" t="s">
        <v>87</v>
      </c>
      <c r="C38" s="1">
        <v>3613</v>
      </c>
      <c r="D38" s="1">
        <v>14</v>
      </c>
      <c r="E38" s="1">
        <v>52</v>
      </c>
      <c r="F38" s="1">
        <v>-38</v>
      </c>
      <c r="G38" s="1">
        <v>113</v>
      </c>
      <c r="H38" s="1">
        <v>85</v>
      </c>
      <c r="I38" s="1">
        <v>28</v>
      </c>
      <c r="J38" s="1">
        <v>25</v>
      </c>
      <c r="K38" s="1">
        <v>5</v>
      </c>
      <c r="L38" s="1">
        <v>20</v>
      </c>
      <c r="M38" s="11" t="s">
        <v>23</v>
      </c>
      <c r="N38" s="11" t="s">
        <v>23</v>
      </c>
      <c r="O38" s="11" t="s">
        <v>23</v>
      </c>
      <c r="P38" s="11" t="s">
        <v>23</v>
      </c>
      <c r="Q38" s="17">
        <v>0</v>
      </c>
      <c r="R38" s="16">
        <v>7</v>
      </c>
      <c r="S38" s="16">
        <v>17</v>
      </c>
      <c r="T38" s="16">
        <v>3630</v>
      </c>
      <c r="U38" s="18">
        <f t="shared" si="1"/>
        <v>3.865801463481983</v>
      </c>
      <c r="V38" s="18">
        <f t="shared" si="2"/>
        <v>14.358691150075936</v>
      </c>
      <c r="W38" s="18">
        <f t="shared" si="3"/>
        <v>7.731602926963966</v>
      </c>
      <c r="X38" s="18">
        <f t="shared" si="4"/>
        <v>5.522573519259976</v>
      </c>
      <c r="Y38" s="29">
        <f t="shared" si="7"/>
        <v>13.25417644622394</v>
      </c>
      <c r="Z38" s="18">
        <f t="shared" si="5"/>
        <v>-10.492889686593953</v>
      </c>
      <c r="AA38" s="18">
        <f t="shared" si="6"/>
        <v>4.694187491370979</v>
      </c>
    </row>
    <row r="39" spans="1:27" ht="12.75">
      <c r="A39" s="22" t="s">
        <v>88</v>
      </c>
      <c r="B39" s="1" t="s">
        <v>89</v>
      </c>
      <c r="C39" s="1">
        <v>89078</v>
      </c>
      <c r="D39" s="1">
        <v>497</v>
      </c>
      <c r="E39" s="1">
        <v>1173</v>
      </c>
      <c r="F39" s="1">
        <v>-676</v>
      </c>
      <c r="G39" s="1">
        <v>2108</v>
      </c>
      <c r="H39" s="1">
        <v>1998</v>
      </c>
      <c r="I39" s="1">
        <v>110</v>
      </c>
      <c r="J39" s="1">
        <v>820</v>
      </c>
      <c r="K39" s="1">
        <v>259</v>
      </c>
      <c r="L39" s="1">
        <v>561</v>
      </c>
      <c r="M39" s="11" t="s">
        <v>23</v>
      </c>
      <c r="N39" s="11" t="s">
        <v>23</v>
      </c>
      <c r="O39" s="11" t="s">
        <v>23</v>
      </c>
      <c r="P39" s="11" t="s">
        <v>23</v>
      </c>
      <c r="Q39" s="17">
        <v>0</v>
      </c>
      <c r="R39" s="16">
        <v>83</v>
      </c>
      <c r="S39" s="16">
        <v>78</v>
      </c>
      <c r="T39" s="16">
        <v>89156</v>
      </c>
      <c r="U39" s="18">
        <f t="shared" si="1"/>
        <v>5.576938182389443</v>
      </c>
      <c r="V39" s="18">
        <f t="shared" si="2"/>
        <v>13.162471806725991</v>
      </c>
      <c r="W39" s="18">
        <f t="shared" si="3"/>
        <v>1.2343323944926332</v>
      </c>
      <c r="X39" s="18">
        <f t="shared" si="4"/>
        <v>6.29509521191243</v>
      </c>
      <c r="Y39" s="29">
        <f t="shared" si="7"/>
        <v>7.529427606405063</v>
      </c>
      <c r="Z39" s="18">
        <f t="shared" si="5"/>
        <v>-7.585533624336546</v>
      </c>
      <c r="AA39" s="18">
        <f t="shared" si="6"/>
        <v>0.8752538797311399</v>
      </c>
    </row>
    <row r="40" spans="1:27" ht="12.75">
      <c r="A40" s="22" t="s">
        <v>90</v>
      </c>
      <c r="B40" s="1" t="s">
        <v>91</v>
      </c>
      <c r="C40" s="1">
        <v>21823</v>
      </c>
      <c r="D40" s="1">
        <v>113</v>
      </c>
      <c r="E40" s="1">
        <v>260</v>
      </c>
      <c r="F40" s="1">
        <v>-147</v>
      </c>
      <c r="G40" s="1">
        <v>706</v>
      </c>
      <c r="H40" s="1">
        <v>613</v>
      </c>
      <c r="I40" s="1">
        <v>93</v>
      </c>
      <c r="J40" s="1">
        <v>90</v>
      </c>
      <c r="K40" s="1">
        <v>35</v>
      </c>
      <c r="L40" s="1">
        <v>55</v>
      </c>
      <c r="M40" s="11" t="s">
        <v>23</v>
      </c>
      <c r="N40" s="11" t="s">
        <v>23</v>
      </c>
      <c r="O40" s="11" t="s">
        <v>23</v>
      </c>
      <c r="P40" s="11" t="s">
        <v>23</v>
      </c>
      <c r="Q40" s="17">
        <v>0</v>
      </c>
      <c r="R40" s="16">
        <v>-2</v>
      </c>
      <c r="S40" s="16">
        <v>-1</v>
      </c>
      <c r="T40" s="16">
        <v>21822</v>
      </c>
      <c r="U40" s="18">
        <f t="shared" si="1"/>
        <v>5.178141826096918</v>
      </c>
      <c r="V40" s="18">
        <f t="shared" si="2"/>
        <v>11.91430862641769</v>
      </c>
      <c r="W40" s="18">
        <f t="shared" si="3"/>
        <v>4.261656547141711</v>
      </c>
      <c r="X40" s="18">
        <f t="shared" si="4"/>
        <v>2.5203345171268188</v>
      </c>
      <c r="Y40" s="29">
        <f t="shared" si="7"/>
        <v>6.78199106426853</v>
      </c>
      <c r="Z40" s="18">
        <f t="shared" si="5"/>
        <v>-6.7361668003207695</v>
      </c>
      <c r="AA40" s="18">
        <f t="shared" si="6"/>
        <v>-0.04582426394776034</v>
      </c>
    </row>
    <row r="41" spans="1:27" ht="12.75">
      <c r="A41" s="22" t="s">
        <v>92</v>
      </c>
      <c r="B41" s="1" t="s">
        <v>93</v>
      </c>
      <c r="C41" s="1">
        <v>1826</v>
      </c>
      <c r="D41" s="1">
        <v>9</v>
      </c>
      <c r="E41" s="1">
        <v>45</v>
      </c>
      <c r="F41" s="1">
        <v>-36</v>
      </c>
      <c r="G41" s="1">
        <v>30</v>
      </c>
      <c r="H41" s="1">
        <v>19</v>
      </c>
      <c r="I41" s="1">
        <v>11</v>
      </c>
      <c r="J41" s="1">
        <v>4</v>
      </c>
      <c r="K41" s="1">
        <v>1</v>
      </c>
      <c r="L41" s="1">
        <v>3</v>
      </c>
      <c r="M41" s="11" t="s">
        <v>23</v>
      </c>
      <c r="N41" s="11" t="s">
        <v>23</v>
      </c>
      <c r="O41" s="11" t="s">
        <v>23</v>
      </c>
      <c r="P41" s="11" t="s">
        <v>23</v>
      </c>
      <c r="Q41" s="17">
        <v>0</v>
      </c>
      <c r="R41" s="1">
        <v>1</v>
      </c>
      <c r="S41" s="1">
        <v>-21</v>
      </c>
      <c r="T41" s="1">
        <v>1805</v>
      </c>
      <c r="U41" s="18">
        <f t="shared" si="1"/>
        <v>4.957312035251997</v>
      </c>
      <c r="V41" s="18">
        <f t="shared" si="2"/>
        <v>24.786560176259986</v>
      </c>
      <c r="W41" s="18">
        <f t="shared" si="3"/>
        <v>6.058936931974662</v>
      </c>
      <c r="X41" s="18">
        <f t="shared" si="4"/>
        <v>1.6524373450839989</v>
      </c>
      <c r="Y41" s="29">
        <f t="shared" si="7"/>
        <v>7.7113742770586615</v>
      </c>
      <c r="Z41" s="18">
        <f t="shared" si="5"/>
        <v>-19.829248141007987</v>
      </c>
      <c r="AA41" s="18">
        <f t="shared" si="6"/>
        <v>-11.567061415587993</v>
      </c>
    </row>
    <row r="42" spans="1:27" ht="12.75">
      <c r="A42" s="22" t="s">
        <v>94</v>
      </c>
      <c r="B42" s="1" t="s">
        <v>95</v>
      </c>
      <c r="C42" s="1">
        <v>1010</v>
      </c>
      <c r="D42" s="1">
        <v>6</v>
      </c>
      <c r="E42" s="1">
        <v>14</v>
      </c>
      <c r="F42" s="1">
        <v>-8</v>
      </c>
      <c r="G42" s="1">
        <v>23</v>
      </c>
      <c r="H42" s="1">
        <v>31</v>
      </c>
      <c r="I42" s="1">
        <v>-8</v>
      </c>
      <c r="J42" s="1">
        <v>3</v>
      </c>
      <c r="K42" s="1">
        <v>5</v>
      </c>
      <c r="L42" s="1">
        <v>-2</v>
      </c>
      <c r="M42" s="11" t="s">
        <v>23</v>
      </c>
      <c r="N42" s="11" t="s">
        <v>23</v>
      </c>
      <c r="O42" s="11" t="s">
        <v>23</v>
      </c>
      <c r="P42" s="11" t="s">
        <v>23</v>
      </c>
      <c r="Q42" s="17">
        <v>0</v>
      </c>
      <c r="R42" s="1">
        <v>2</v>
      </c>
      <c r="S42" s="1">
        <v>-16</v>
      </c>
      <c r="T42" s="1">
        <v>994</v>
      </c>
      <c r="U42" s="18">
        <f t="shared" si="1"/>
        <v>5.9880239520958085</v>
      </c>
      <c r="V42" s="18">
        <f t="shared" si="2"/>
        <v>13.972055888223553</v>
      </c>
      <c r="W42" s="18">
        <f t="shared" si="3"/>
        <v>-7.984031936127744</v>
      </c>
      <c r="X42" s="18">
        <f t="shared" si="4"/>
        <v>-1.996007984031936</v>
      </c>
      <c r="Y42" s="29">
        <f t="shared" si="7"/>
        <v>-9.980039920159681</v>
      </c>
      <c r="Z42" s="18">
        <f t="shared" si="5"/>
        <v>-7.984031936127744</v>
      </c>
      <c r="AA42" s="18">
        <f t="shared" si="6"/>
        <v>-15.968063872255488</v>
      </c>
    </row>
    <row r="43" spans="1:27" ht="12.75">
      <c r="A43" s="22" t="s">
        <v>96</v>
      </c>
      <c r="B43" s="1" t="s">
        <v>97</v>
      </c>
      <c r="C43" s="1">
        <v>4366</v>
      </c>
      <c r="D43" s="1">
        <v>31</v>
      </c>
      <c r="E43" s="1">
        <v>50</v>
      </c>
      <c r="F43" s="1">
        <v>-19</v>
      </c>
      <c r="G43" s="1">
        <v>174</v>
      </c>
      <c r="H43" s="1">
        <v>144</v>
      </c>
      <c r="I43" s="1">
        <v>30</v>
      </c>
      <c r="J43" s="1">
        <v>28</v>
      </c>
      <c r="K43" s="1">
        <v>5</v>
      </c>
      <c r="L43" s="1">
        <v>23</v>
      </c>
      <c r="M43" s="11" t="s">
        <v>23</v>
      </c>
      <c r="N43" s="11" t="s">
        <v>23</v>
      </c>
      <c r="O43" s="11" t="s">
        <v>23</v>
      </c>
      <c r="P43" s="11" t="s">
        <v>23</v>
      </c>
      <c r="Q43" s="17">
        <v>0</v>
      </c>
      <c r="R43" s="1">
        <v>3</v>
      </c>
      <c r="S43" s="1">
        <v>37</v>
      </c>
      <c r="T43" s="1">
        <v>4403</v>
      </c>
      <c r="U43" s="18">
        <f t="shared" si="1"/>
        <v>7.070361500741248</v>
      </c>
      <c r="V43" s="18">
        <f t="shared" si="2"/>
        <v>11.403808872163303</v>
      </c>
      <c r="W43" s="18">
        <f t="shared" si="3"/>
        <v>6.842285323297982</v>
      </c>
      <c r="X43" s="18">
        <f t="shared" si="4"/>
        <v>5.2457520811951195</v>
      </c>
      <c r="Y43" s="29">
        <f t="shared" si="7"/>
        <v>12.0880374044931</v>
      </c>
      <c r="Z43" s="18">
        <f t="shared" si="5"/>
        <v>-4.333447371422055</v>
      </c>
      <c r="AA43" s="18">
        <f t="shared" si="6"/>
        <v>8.438818565400844</v>
      </c>
    </row>
    <row r="44" spans="1:27" ht="12.75">
      <c r="A44" s="22" t="s">
        <v>98</v>
      </c>
      <c r="B44" s="1" t="s">
        <v>99</v>
      </c>
      <c r="C44" s="1">
        <v>3306</v>
      </c>
      <c r="D44" s="1">
        <v>11</v>
      </c>
      <c r="E44" s="1">
        <v>44</v>
      </c>
      <c r="F44" s="1">
        <v>-33</v>
      </c>
      <c r="G44" s="1">
        <v>83</v>
      </c>
      <c r="H44" s="1">
        <v>94</v>
      </c>
      <c r="I44" s="1">
        <v>-11</v>
      </c>
      <c r="J44" s="1">
        <v>45</v>
      </c>
      <c r="K44" s="1">
        <v>9</v>
      </c>
      <c r="L44" s="1">
        <v>36</v>
      </c>
      <c r="M44" s="11" t="s">
        <v>23</v>
      </c>
      <c r="N44" s="11" t="s">
        <v>23</v>
      </c>
      <c r="O44" s="11" t="s">
        <v>23</v>
      </c>
      <c r="P44" s="11" t="s">
        <v>23</v>
      </c>
      <c r="Q44" s="17">
        <v>0</v>
      </c>
      <c r="R44" s="1">
        <v>-1</v>
      </c>
      <c r="S44" s="1">
        <v>-9</v>
      </c>
      <c r="T44" s="1">
        <v>3297</v>
      </c>
      <c r="U44" s="18">
        <f t="shared" si="1"/>
        <v>3.3318188702105105</v>
      </c>
      <c r="V44" s="18">
        <f t="shared" si="2"/>
        <v>13.327275480842042</v>
      </c>
      <c r="W44" s="18">
        <f t="shared" si="3"/>
        <v>-3.3318188702105105</v>
      </c>
      <c r="X44" s="18">
        <f t="shared" si="4"/>
        <v>10.904134484325306</v>
      </c>
      <c r="Y44" s="29">
        <f t="shared" si="7"/>
        <v>7.572315614114796</v>
      </c>
      <c r="Z44" s="18">
        <f t="shared" si="5"/>
        <v>-9.995456610631532</v>
      </c>
      <c r="AA44" s="18">
        <f t="shared" si="6"/>
        <v>-2.7260336210813265</v>
      </c>
    </row>
    <row r="45" spans="1:27" ht="12.75">
      <c r="A45" s="22" t="s">
        <v>100</v>
      </c>
      <c r="B45" s="1" t="s">
        <v>101</v>
      </c>
      <c r="C45" s="1">
        <v>2144</v>
      </c>
      <c r="D45" s="1">
        <v>9</v>
      </c>
      <c r="E45" s="1">
        <v>38</v>
      </c>
      <c r="F45" s="1">
        <v>-29</v>
      </c>
      <c r="G45" s="1">
        <v>26</v>
      </c>
      <c r="H45" s="1">
        <v>42</v>
      </c>
      <c r="I45" s="1">
        <v>-16</v>
      </c>
      <c r="J45" s="1">
        <v>10</v>
      </c>
      <c r="K45" s="1">
        <v>5</v>
      </c>
      <c r="L45" s="1">
        <v>5</v>
      </c>
      <c r="M45" s="11" t="s">
        <v>23</v>
      </c>
      <c r="N45" s="11" t="s">
        <v>23</v>
      </c>
      <c r="O45" s="11" t="s">
        <v>23</v>
      </c>
      <c r="P45" s="11" t="s">
        <v>23</v>
      </c>
      <c r="Q45" s="17">
        <v>0</v>
      </c>
      <c r="R45" s="1">
        <v>2</v>
      </c>
      <c r="S45" s="1">
        <v>-38</v>
      </c>
      <c r="T45" s="1">
        <v>2106</v>
      </c>
      <c r="U45" s="18">
        <f t="shared" si="1"/>
        <v>4.235294117647059</v>
      </c>
      <c r="V45" s="18">
        <f t="shared" si="2"/>
        <v>17.88235294117647</v>
      </c>
      <c r="W45" s="18">
        <f t="shared" si="3"/>
        <v>-7.529411764705882</v>
      </c>
      <c r="X45" s="18">
        <f t="shared" si="4"/>
        <v>2.352941176470588</v>
      </c>
      <c r="Y45" s="29">
        <f t="shared" si="7"/>
        <v>-5.176470588235294</v>
      </c>
      <c r="Z45" s="18">
        <f t="shared" si="5"/>
        <v>-13.647058823529411</v>
      </c>
      <c r="AA45" s="18">
        <f t="shared" si="6"/>
        <v>-17.88235294117647</v>
      </c>
    </row>
    <row r="46" spans="1:27" ht="12.75">
      <c r="A46" s="22" t="s">
        <v>102</v>
      </c>
      <c r="B46" s="1" t="s">
        <v>103</v>
      </c>
      <c r="C46" s="1">
        <v>23066</v>
      </c>
      <c r="D46" s="1">
        <v>107</v>
      </c>
      <c r="E46" s="1">
        <v>313</v>
      </c>
      <c r="F46" s="1">
        <v>-206</v>
      </c>
      <c r="G46" s="1">
        <v>642</v>
      </c>
      <c r="H46" s="1">
        <v>619</v>
      </c>
      <c r="I46" s="1">
        <v>23</v>
      </c>
      <c r="J46" s="1">
        <v>98</v>
      </c>
      <c r="K46" s="1">
        <v>32</v>
      </c>
      <c r="L46" s="1">
        <v>66</v>
      </c>
      <c r="M46" s="11" t="s">
        <v>23</v>
      </c>
      <c r="N46" s="11" t="s">
        <v>23</v>
      </c>
      <c r="O46" s="11" t="s">
        <v>23</v>
      </c>
      <c r="P46" s="11" t="s">
        <v>23</v>
      </c>
      <c r="Q46" s="17">
        <v>0</v>
      </c>
      <c r="R46" s="1">
        <v>-16</v>
      </c>
      <c r="S46" s="1">
        <v>-133</v>
      </c>
      <c r="T46" s="1">
        <v>22933</v>
      </c>
      <c r="U46" s="18">
        <f t="shared" si="1"/>
        <v>4.652275049457597</v>
      </c>
      <c r="V46" s="18">
        <f t="shared" si="2"/>
        <v>13.608991499815213</v>
      </c>
      <c r="W46" s="18">
        <f t="shared" si="3"/>
        <v>1.0000217396030349</v>
      </c>
      <c r="X46" s="18">
        <f t="shared" si="4"/>
        <v>2.8696276006000128</v>
      </c>
      <c r="Y46" s="29">
        <f t="shared" si="7"/>
        <v>3.869649340203048</v>
      </c>
      <c r="Z46" s="18">
        <f t="shared" si="5"/>
        <v>-8.956716450357616</v>
      </c>
      <c r="AA46" s="18">
        <f t="shared" si="6"/>
        <v>-5.782734407269723</v>
      </c>
    </row>
    <row r="47" spans="1:27" ht="12.75">
      <c r="A47" s="22" t="s">
        <v>104</v>
      </c>
      <c r="B47" s="1" t="s">
        <v>105</v>
      </c>
      <c r="C47" s="1">
        <v>2263</v>
      </c>
      <c r="D47" s="1">
        <v>12</v>
      </c>
      <c r="E47" s="1">
        <v>37</v>
      </c>
      <c r="F47" s="1">
        <v>-25</v>
      </c>
      <c r="G47" s="1">
        <v>50</v>
      </c>
      <c r="H47" s="1">
        <v>49</v>
      </c>
      <c r="I47" s="1">
        <v>1</v>
      </c>
      <c r="J47" s="1">
        <v>10</v>
      </c>
      <c r="K47" s="1">
        <v>18</v>
      </c>
      <c r="L47" s="1">
        <v>-8</v>
      </c>
      <c r="M47" s="11" t="s">
        <v>23</v>
      </c>
      <c r="N47" s="11" t="s">
        <v>23</v>
      </c>
      <c r="O47" s="11" t="s">
        <v>23</v>
      </c>
      <c r="P47" s="11" t="s">
        <v>23</v>
      </c>
      <c r="Q47" s="17">
        <v>0</v>
      </c>
      <c r="R47" s="1">
        <v>5</v>
      </c>
      <c r="S47" s="1">
        <v>-27</v>
      </c>
      <c r="T47" s="1">
        <v>2236</v>
      </c>
      <c r="U47" s="18">
        <f t="shared" si="1"/>
        <v>5.334518781951545</v>
      </c>
      <c r="V47" s="18">
        <f t="shared" si="2"/>
        <v>16.44809957768393</v>
      </c>
      <c r="W47" s="18">
        <f t="shared" si="3"/>
        <v>0.4445432318292954</v>
      </c>
      <c r="X47" s="18">
        <f t="shared" si="4"/>
        <v>-3.556345854634363</v>
      </c>
      <c r="Y47" s="29">
        <f t="shared" si="7"/>
        <v>-3.111802622805068</v>
      </c>
      <c r="Z47" s="18">
        <f t="shared" si="5"/>
        <v>-11.113580795732384</v>
      </c>
      <c r="AA47" s="18">
        <f t="shared" si="6"/>
        <v>-12.002667259390975</v>
      </c>
    </row>
    <row r="48" spans="1:27" ht="12.75">
      <c r="A48" s="22" t="s">
        <v>106</v>
      </c>
      <c r="B48" s="1" t="s">
        <v>107</v>
      </c>
      <c r="C48" s="1">
        <v>8789</v>
      </c>
      <c r="D48" s="1">
        <v>62</v>
      </c>
      <c r="E48" s="1">
        <v>90</v>
      </c>
      <c r="F48" s="1">
        <v>-28</v>
      </c>
      <c r="G48" s="1">
        <v>296</v>
      </c>
      <c r="H48" s="1">
        <v>285</v>
      </c>
      <c r="I48" s="1">
        <v>11</v>
      </c>
      <c r="J48" s="1">
        <v>55</v>
      </c>
      <c r="K48" s="1">
        <v>10</v>
      </c>
      <c r="L48" s="1">
        <v>45</v>
      </c>
      <c r="M48" s="11" t="s">
        <v>23</v>
      </c>
      <c r="N48" s="11" t="s">
        <v>23</v>
      </c>
      <c r="O48" s="11" t="s">
        <v>23</v>
      </c>
      <c r="P48" s="11" t="s">
        <v>23</v>
      </c>
      <c r="Q48" s="17">
        <v>0</v>
      </c>
      <c r="R48" s="1">
        <v>-6</v>
      </c>
      <c r="S48" s="1">
        <v>22</v>
      </c>
      <c r="T48" s="1">
        <v>8811</v>
      </c>
      <c r="U48" s="18">
        <f t="shared" si="1"/>
        <v>7.045454545454546</v>
      </c>
      <c r="V48" s="18">
        <f t="shared" si="2"/>
        <v>10.227272727272727</v>
      </c>
      <c r="W48" s="18">
        <f t="shared" si="3"/>
        <v>1.25</v>
      </c>
      <c r="X48" s="18">
        <f t="shared" si="4"/>
        <v>5.113636363636363</v>
      </c>
      <c r="Y48" s="29">
        <f t="shared" si="7"/>
        <v>6.363636363636364</v>
      </c>
      <c r="Z48" s="18">
        <f t="shared" si="5"/>
        <v>-3.181818181818182</v>
      </c>
      <c r="AA48" s="18">
        <f t="shared" si="6"/>
        <v>2.5</v>
      </c>
    </row>
    <row r="49" spans="1:27" ht="12.75">
      <c r="A49" s="22" t="s">
        <v>108</v>
      </c>
      <c r="B49" s="1" t="s">
        <v>109</v>
      </c>
      <c r="C49" s="1">
        <v>1352</v>
      </c>
      <c r="D49" s="1">
        <v>8</v>
      </c>
      <c r="E49" s="1">
        <v>17</v>
      </c>
      <c r="F49" s="1">
        <v>-9</v>
      </c>
      <c r="G49" s="1">
        <v>26</v>
      </c>
      <c r="H49" s="1">
        <v>31</v>
      </c>
      <c r="I49" s="1">
        <v>-5</v>
      </c>
      <c r="J49" s="1">
        <v>3</v>
      </c>
      <c r="K49" s="1">
        <v>1</v>
      </c>
      <c r="L49" s="1">
        <v>2</v>
      </c>
      <c r="M49" s="11" t="s">
        <v>23</v>
      </c>
      <c r="N49" s="11" t="s">
        <v>23</v>
      </c>
      <c r="O49" s="11" t="s">
        <v>23</v>
      </c>
      <c r="P49" s="11" t="s">
        <v>23</v>
      </c>
      <c r="Q49" s="17">
        <v>0</v>
      </c>
      <c r="R49" s="1">
        <v>-1</v>
      </c>
      <c r="S49" s="1">
        <v>-13</v>
      </c>
      <c r="T49" s="1">
        <v>1339</v>
      </c>
      <c r="U49" s="18">
        <f t="shared" si="1"/>
        <v>5.945745076179859</v>
      </c>
      <c r="V49" s="18">
        <f t="shared" si="2"/>
        <v>12.6347082868822</v>
      </c>
      <c r="W49" s="18">
        <f t="shared" si="3"/>
        <v>-3.7160906726124114</v>
      </c>
      <c r="X49" s="18">
        <f t="shared" si="4"/>
        <v>1.4864362690449648</v>
      </c>
      <c r="Y49" s="29">
        <f t="shared" si="7"/>
        <v>-2.229654403567447</v>
      </c>
      <c r="Z49" s="18">
        <f t="shared" si="5"/>
        <v>-6.688963210702341</v>
      </c>
      <c r="AA49" s="18">
        <f t="shared" si="6"/>
        <v>-9.66183574879227</v>
      </c>
    </row>
    <row r="50" spans="1:27" ht="12.75">
      <c r="A50" s="22" t="s">
        <v>110</v>
      </c>
      <c r="B50" s="1" t="s">
        <v>111</v>
      </c>
      <c r="C50" s="1">
        <v>12441</v>
      </c>
      <c r="D50" s="1">
        <v>67</v>
      </c>
      <c r="E50" s="1">
        <v>204</v>
      </c>
      <c r="F50" s="1">
        <v>-137</v>
      </c>
      <c r="G50" s="1">
        <v>405</v>
      </c>
      <c r="H50" s="1">
        <v>351</v>
      </c>
      <c r="I50" s="1">
        <v>54</v>
      </c>
      <c r="J50" s="1">
        <v>66</v>
      </c>
      <c r="K50" s="1">
        <v>17</v>
      </c>
      <c r="L50" s="1">
        <v>49</v>
      </c>
      <c r="M50" s="11" t="s">
        <v>23</v>
      </c>
      <c r="N50" s="11" t="s">
        <v>23</v>
      </c>
      <c r="O50" s="11" t="s">
        <v>23</v>
      </c>
      <c r="P50" s="11" t="s">
        <v>23</v>
      </c>
      <c r="Q50" s="17">
        <v>0</v>
      </c>
      <c r="R50" s="1">
        <v>-12</v>
      </c>
      <c r="S50" s="1">
        <v>-46</v>
      </c>
      <c r="T50" s="1">
        <v>12395</v>
      </c>
      <c r="U50" s="18">
        <f t="shared" si="1"/>
        <v>5.3953937832179095</v>
      </c>
      <c r="V50" s="18">
        <f t="shared" si="2"/>
        <v>16.427766145917214</v>
      </c>
      <c r="W50" s="18">
        <f t="shared" si="3"/>
        <v>4.348526332742793</v>
      </c>
      <c r="X50" s="18">
        <f t="shared" si="4"/>
        <v>3.9458850056369785</v>
      </c>
      <c r="Y50" s="29">
        <f t="shared" si="7"/>
        <v>8.294411338379772</v>
      </c>
      <c r="Z50" s="18">
        <f t="shared" si="5"/>
        <v>-11.032372362699308</v>
      </c>
      <c r="AA50" s="18">
        <f t="shared" si="6"/>
        <v>-3.70430020937349</v>
      </c>
    </row>
    <row r="51" spans="1:27" ht="12.75">
      <c r="A51" s="22" t="s">
        <v>112</v>
      </c>
      <c r="B51" s="1" t="s">
        <v>113</v>
      </c>
      <c r="C51" s="1">
        <v>2890</v>
      </c>
      <c r="D51" s="1">
        <v>17</v>
      </c>
      <c r="E51" s="1">
        <v>49</v>
      </c>
      <c r="F51" s="1">
        <v>-32</v>
      </c>
      <c r="G51" s="1">
        <v>83</v>
      </c>
      <c r="H51" s="1">
        <v>64</v>
      </c>
      <c r="I51" s="1">
        <v>19</v>
      </c>
      <c r="J51" s="1">
        <v>15</v>
      </c>
      <c r="K51" s="1">
        <v>14</v>
      </c>
      <c r="L51" s="1">
        <v>1</v>
      </c>
      <c r="M51" s="11" t="s">
        <v>23</v>
      </c>
      <c r="N51" s="11" t="s">
        <v>23</v>
      </c>
      <c r="O51" s="11" t="s">
        <v>23</v>
      </c>
      <c r="P51" s="11" t="s">
        <v>23</v>
      </c>
      <c r="Q51" s="17">
        <v>0</v>
      </c>
      <c r="R51" s="1">
        <v>-1</v>
      </c>
      <c r="S51" s="1">
        <v>-13</v>
      </c>
      <c r="T51" s="1">
        <v>2877</v>
      </c>
      <c r="U51" s="18">
        <f t="shared" si="1"/>
        <v>5.895612970348535</v>
      </c>
      <c r="V51" s="18">
        <f t="shared" si="2"/>
        <v>16.99323738512225</v>
      </c>
      <c r="W51" s="18">
        <f t="shared" si="3"/>
        <v>6.589214496271892</v>
      </c>
      <c r="X51" s="18">
        <f t="shared" si="4"/>
        <v>0.3468007629616785</v>
      </c>
      <c r="Y51" s="29">
        <f t="shared" si="7"/>
        <v>6.936015259233571</v>
      </c>
      <c r="Z51" s="18">
        <f t="shared" si="5"/>
        <v>-11.097624414773712</v>
      </c>
      <c r="AA51" s="18">
        <f t="shared" si="6"/>
        <v>-4.508409918501821</v>
      </c>
    </row>
    <row r="52" spans="1:27" ht="12.75">
      <c r="A52" s="22" t="s">
        <v>114</v>
      </c>
      <c r="B52" s="1" t="s">
        <v>115</v>
      </c>
      <c r="C52" s="1">
        <v>839</v>
      </c>
      <c r="D52" s="1">
        <v>4</v>
      </c>
      <c r="E52" s="1">
        <v>16</v>
      </c>
      <c r="F52" s="1">
        <v>-12</v>
      </c>
      <c r="G52" s="1">
        <v>7</v>
      </c>
      <c r="H52" s="1">
        <v>16</v>
      </c>
      <c r="I52" s="1">
        <v>-9</v>
      </c>
      <c r="J52" s="1">
        <v>18</v>
      </c>
      <c r="K52" s="1">
        <v>0</v>
      </c>
      <c r="L52" s="1">
        <v>18</v>
      </c>
      <c r="M52" s="11" t="s">
        <v>23</v>
      </c>
      <c r="N52" s="11" t="s">
        <v>23</v>
      </c>
      <c r="O52" s="11" t="s">
        <v>23</v>
      </c>
      <c r="P52" s="11" t="s">
        <v>23</v>
      </c>
      <c r="Q52" s="17">
        <v>0</v>
      </c>
      <c r="R52" s="1">
        <v>-2</v>
      </c>
      <c r="S52" s="1">
        <v>-5</v>
      </c>
      <c r="T52" s="1">
        <v>834</v>
      </c>
      <c r="U52" s="18">
        <f t="shared" si="1"/>
        <v>4.781829049611476</v>
      </c>
      <c r="V52" s="18">
        <f t="shared" si="2"/>
        <v>19.127316198445904</v>
      </c>
      <c r="W52" s="18">
        <f t="shared" si="3"/>
        <v>-10.759115361625822</v>
      </c>
      <c r="X52" s="18">
        <f t="shared" si="4"/>
        <v>21.518230723251644</v>
      </c>
      <c r="Y52" s="29">
        <f t="shared" si="7"/>
        <v>10.759115361625822</v>
      </c>
      <c r="Z52" s="18">
        <f t="shared" si="5"/>
        <v>-14.34548714883443</v>
      </c>
      <c r="AA52" s="18">
        <f t="shared" si="6"/>
        <v>-5.977286312014346</v>
      </c>
    </row>
    <row r="53" spans="1:27" ht="12.75">
      <c r="A53" s="22" t="s">
        <v>116</v>
      </c>
      <c r="B53" s="1" t="s">
        <v>117</v>
      </c>
      <c r="C53" s="1">
        <v>61045</v>
      </c>
      <c r="D53" s="1">
        <v>311</v>
      </c>
      <c r="E53" s="1">
        <v>831</v>
      </c>
      <c r="F53" s="1">
        <v>-520</v>
      </c>
      <c r="G53" s="1">
        <v>1444</v>
      </c>
      <c r="H53" s="1">
        <v>1294</v>
      </c>
      <c r="I53" s="1">
        <v>150</v>
      </c>
      <c r="J53" s="1">
        <v>405</v>
      </c>
      <c r="K53" s="1">
        <v>124</v>
      </c>
      <c r="L53" s="1">
        <v>281</v>
      </c>
      <c r="M53" s="11" t="s">
        <v>23</v>
      </c>
      <c r="N53" s="11" t="s">
        <v>23</v>
      </c>
      <c r="O53" s="11" t="s">
        <v>23</v>
      </c>
      <c r="P53" s="11" t="s">
        <v>23</v>
      </c>
      <c r="Q53" s="17">
        <v>0</v>
      </c>
      <c r="R53" s="1">
        <v>-66</v>
      </c>
      <c r="S53" s="1">
        <v>-155</v>
      </c>
      <c r="T53" s="1">
        <v>60890</v>
      </c>
      <c r="U53" s="18">
        <f t="shared" si="1"/>
        <v>5.101078443432976</v>
      </c>
      <c r="V53" s="18">
        <f t="shared" si="2"/>
        <v>13.630212818304834</v>
      </c>
      <c r="W53" s="18">
        <f t="shared" si="3"/>
        <v>2.4603272235207285</v>
      </c>
      <c r="X53" s="18">
        <f t="shared" si="4"/>
        <v>4.60901299872883</v>
      </c>
      <c r="Y53" s="29">
        <f t="shared" si="7"/>
        <v>7.06934022224956</v>
      </c>
      <c r="Z53" s="18">
        <f t="shared" si="5"/>
        <v>-8.529134374871859</v>
      </c>
      <c r="AA53" s="18">
        <f t="shared" si="6"/>
        <v>-2.5423381309714195</v>
      </c>
    </row>
    <row r="54" spans="1:27" ht="12.75">
      <c r="A54" s="22" t="s">
        <v>118</v>
      </c>
      <c r="B54" s="1" t="s">
        <v>119</v>
      </c>
      <c r="C54" s="1">
        <v>1491</v>
      </c>
      <c r="D54" s="1">
        <v>7</v>
      </c>
      <c r="E54" s="1">
        <v>24</v>
      </c>
      <c r="F54" s="1">
        <v>-17</v>
      </c>
      <c r="G54" s="1">
        <v>40</v>
      </c>
      <c r="H54" s="1">
        <v>43</v>
      </c>
      <c r="I54" s="1">
        <v>-3</v>
      </c>
      <c r="J54" s="1">
        <v>3</v>
      </c>
      <c r="K54" s="1">
        <v>1</v>
      </c>
      <c r="L54" s="1">
        <v>2</v>
      </c>
      <c r="M54" s="11" t="s">
        <v>23</v>
      </c>
      <c r="N54" s="11" t="s">
        <v>23</v>
      </c>
      <c r="O54" s="11" t="s">
        <v>23</v>
      </c>
      <c r="P54" s="11" t="s">
        <v>23</v>
      </c>
      <c r="Q54" s="17">
        <v>0</v>
      </c>
      <c r="R54" s="1">
        <v>4</v>
      </c>
      <c r="S54" s="1">
        <v>-14</v>
      </c>
      <c r="T54" s="1">
        <v>1477</v>
      </c>
      <c r="U54" s="18">
        <f t="shared" si="1"/>
        <v>4.716981132075471</v>
      </c>
      <c r="V54" s="18">
        <f t="shared" si="2"/>
        <v>16.172506738544474</v>
      </c>
      <c r="W54" s="18">
        <f t="shared" si="3"/>
        <v>-2.0215633423180592</v>
      </c>
      <c r="X54" s="18">
        <f t="shared" si="4"/>
        <v>1.3477088948787064</v>
      </c>
      <c r="Y54" s="29">
        <f t="shared" si="7"/>
        <v>-0.6738544474393532</v>
      </c>
      <c r="Z54" s="18">
        <f t="shared" si="5"/>
        <v>-11.455525606469003</v>
      </c>
      <c r="AA54" s="18">
        <f t="shared" si="6"/>
        <v>-9.433962264150942</v>
      </c>
    </row>
    <row r="55" spans="1:27" ht="12.75">
      <c r="A55" s="22" t="s">
        <v>120</v>
      </c>
      <c r="B55" s="1" t="s">
        <v>121</v>
      </c>
      <c r="C55" s="1">
        <v>1215</v>
      </c>
      <c r="D55" s="1">
        <v>1</v>
      </c>
      <c r="E55" s="1">
        <v>17</v>
      </c>
      <c r="F55" s="1">
        <v>-16</v>
      </c>
      <c r="G55" s="1">
        <v>16</v>
      </c>
      <c r="H55" s="1">
        <v>20</v>
      </c>
      <c r="I55" s="1">
        <v>-4</v>
      </c>
      <c r="J55" s="1">
        <v>13</v>
      </c>
      <c r="K55" s="1">
        <v>3</v>
      </c>
      <c r="L55" s="1">
        <v>10</v>
      </c>
      <c r="M55" s="11" t="s">
        <v>23</v>
      </c>
      <c r="N55" s="11" t="s">
        <v>23</v>
      </c>
      <c r="O55" s="11" t="s">
        <v>23</v>
      </c>
      <c r="P55" s="11" t="s">
        <v>23</v>
      </c>
      <c r="Q55" s="17">
        <v>0</v>
      </c>
      <c r="R55" s="1">
        <v>-3</v>
      </c>
      <c r="S55" s="1">
        <v>-13</v>
      </c>
      <c r="T55" s="1">
        <v>1202</v>
      </c>
      <c r="U55" s="18">
        <f t="shared" si="1"/>
        <v>0.8274720728175423</v>
      </c>
      <c r="V55" s="18">
        <f t="shared" si="2"/>
        <v>14.067025237898221</v>
      </c>
      <c r="W55" s="18">
        <f t="shared" si="3"/>
        <v>-3.3098882912701693</v>
      </c>
      <c r="X55" s="18">
        <f t="shared" si="4"/>
        <v>8.274720728175424</v>
      </c>
      <c r="Y55" s="29">
        <f t="shared" si="7"/>
        <v>4.9648324369052546</v>
      </c>
      <c r="Z55" s="18">
        <f t="shared" si="5"/>
        <v>-13.239553165080677</v>
      </c>
      <c r="AA55" s="18">
        <f t="shared" si="6"/>
        <v>-10.757136946628052</v>
      </c>
    </row>
    <row r="56" spans="1:27" ht="12.75">
      <c r="A56" s="22" t="s">
        <v>122</v>
      </c>
      <c r="B56" s="1" t="s">
        <v>123</v>
      </c>
      <c r="C56" s="1">
        <v>715</v>
      </c>
      <c r="D56" s="1">
        <v>1</v>
      </c>
      <c r="E56" s="1">
        <v>12</v>
      </c>
      <c r="F56" s="1">
        <v>-11</v>
      </c>
      <c r="G56" s="1">
        <v>22</v>
      </c>
      <c r="H56" s="1">
        <v>28</v>
      </c>
      <c r="I56" s="1">
        <v>-6</v>
      </c>
      <c r="J56" s="1">
        <v>25</v>
      </c>
      <c r="K56" s="1">
        <v>4</v>
      </c>
      <c r="L56" s="1">
        <v>21</v>
      </c>
      <c r="M56" s="11" t="s">
        <v>23</v>
      </c>
      <c r="N56" s="11" t="s">
        <v>23</v>
      </c>
      <c r="O56" s="11" t="s">
        <v>23</v>
      </c>
      <c r="P56" s="11" t="s">
        <v>23</v>
      </c>
      <c r="Q56" s="17">
        <v>0</v>
      </c>
      <c r="R56" s="1">
        <v>2</v>
      </c>
      <c r="S56" s="1">
        <v>6</v>
      </c>
      <c r="T56" s="1">
        <v>721</v>
      </c>
      <c r="U56" s="18">
        <f t="shared" si="1"/>
        <v>1.392757660167131</v>
      </c>
      <c r="V56" s="18">
        <f t="shared" si="2"/>
        <v>16.71309192200557</v>
      </c>
      <c r="W56" s="18">
        <f t="shared" si="3"/>
        <v>-8.356545961002785</v>
      </c>
      <c r="X56" s="18">
        <f t="shared" si="4"/>
        <v>29.24791086350975</v>
      </c>
      <c r="Y56" s="29">
        <f t="shared" si="7"/>
        <v>20.891364902506965</v>
      </c>
      <c r="Z56" s="18">
        <f t="shared" si="5"/>
        <v>-15.32033426183844</v>
      </c>
      <c r="AA56" s="18">
        <f t="shared" si="6"/>
        <v>8.356545961002785</v>
      </c>
    </row>
    <row r="57" spans="1:27" ht="12.75">
      <c r="A57" s="22" t="s">
        <v>124</v>
      </c>
      <c r="B57" s="1" t="s">
        <v>125</v>
      </c>
      <c r="C57" s="1">
        <v>999</v>
      </c>
      <c r="D57" s="1">
        <v>5</v>
      </c>
      <c r="E57" s="1">
        <v>21</v>
      </c>
      <c r="F57" s="1">
        <v>-16</v>
      </c>
      <c r="G57" s="1">
        <v>17</v>
      </c>
      <c r="H57" s="1">
        <v>13</v>
      </c>
      <c r="I57" s="1">
        <v>4</v>
      </c>
      <c r="J57" s="1">
        <v>3</v>
      </c>
      <c r="K57" s="1">
        <v>0</v>
      </c>
      <c r="L57" s="1">
        <v>3</v>
      </c>
      <c r="M57" s="11" t="s">
        <v>23</v>
      </c>
      <c r="N57" s="11" t="s">
        <v>23</v>
      </c>
      <c r="O57" s="11" t="s">
        <v>23</v>
      </c>
      <c r="P57" s="11" t="s">
        <v>23</v>
      </c>
      <c r="Q57" s="17">
        <v>0</v>
      </c>
      <c r="R57" s="1">
        <v>0</v>
      </c>
      <c r="S57" s="1">
        <v>-9</v>
      </c>
      <c r="T57" s="1">
        <v>990</v>
      </c>
      <c r="U57" s="18">
        <f t="shared" si="1"/>
        <v>5.027652086475617</v>
      </c>
      <c r="V57" s="18">
        <f t="shared" si="2"/>
        <v>21.116138763197586</v>
      </c>
      <c r="W57" s="18">
        <f t="shared" si="3"/>
        <v>4.022121669180493</v>
      </c>
      <c r="X57" s="18">
        <f t="shared" si="4"/>
        <v>3.0165912518853695</v>
      </c>
      <c r="Y57" s="29">
        <f t="shared" si="7"/>
        <v>7.038712921065862</v>
      </c>
      <c r="Z57" s="18">
        <f t="shared" si="5"/>
        <v>-16.08848667672197</v>
      </c>
      <c r="AA57" s="18">
        <f t="shared" si="6"/>
        <v>-9.04977375565611</v>
      </c>
    </row>
    <row r="58" spans="2:27" ht="12.75">
      <c r="B58" s="9" t="s">
        <v>126</v>
      </c>
      <c r="C58" s="9">
        <v>289414</v>
      </c>
      <c r="D58" s="9">
        <v>1715</v>
      </c>
      <c r="E58" s="9">
        <v>3664</v>
      </c>
      <c r="F58" s="9">
        <v>-1949</v>
      </c>
      <c r="G58" s="9">
        <v>8947</v>
      </c>
      <c r="H58" s="9">
        <v>8170</v>
      </c>
      <c r="I58" s="9">
        <v>777</v>
      </c>
      <c r="J58" s="9">
        <v>2243</v>
      </c>
      <c r="K58" s="9">
        <v>751</v>
      </c>
      <c r="L58" s="9">
        <v>1492</v>
      </c>
      <c r="M58" s="11"/>
      <c r="N58" s="11"/>
      <c r="O58" s="11"/>
      <c r="P58" s="11"/>
      <c r="Q58" s="12">
        <v>0</v>
      </c>
      <c r="R58" s="13">
        <v>25</v>
      </c>
      <c r="S58" s="13">
        <v>345</v>
      </c>
      <c r="T58" s="10">
        <v>289759</v>
      </c>
      <c r="U58" s="14">
        <f t="shared" si="1"/>
        <v>5.922237397116232</v>
      </c>
      <c r="V58" s="14">
        <f t="shared" si="2"/>
        <v>12.652523511973106</v>
      </c>
      <c r="W58" s="14">
        <f t="shared" si="3"/>
        <v>2.683136126856742</v>
      </c>
      <c r="X58" s="14">
        <f t="shared" si="4"/>
        <v>5.1521738755087</v>
      </c>
      <c r="Y58" s="14">
        <f t="shared" si="7"/>
        <v>7.835310002365441</v>
      </c>
      <c r="Z58" s="14">
        <f t="shared" si="5"/>
        <v>-6.730286114856874</v>
      </c>
      <c r="AA58" s="14">
        <f t="shared" si="6"/>
        <v>1.1913538787201752</v>
      </c>
    </row>
    <row r="59" spans="1:27" ht="12.75">
      <c r="A59" s="15" t="s">
        <v>127</v>
      </c>
      <c r="B59" s="15" t="s">
        <v>128</v>
      </c>
      <c r="C59" s="16">
        <v>17950</v>
      </c>
      <c r="D59" s="16">
        <v>124</v>
      </c>
      <c r="E59" s="16">
        <v>181</v>
      </c>
      <c r="F59" s="16">
        <v>-57</v>
      </c>
      <c r="G59" s="16">
        <v>548</v>
      </c>
      <c r="H59" s="16">
        <v>546</v>
      </c>
      <c r="I59" s="16">
        <v>2</v>
      </c>
      <c r="J59" s="16">
        <v>115</v>
      </c>
      <c r="K59" s="16">
        <v>44</v>
      </c>
      <c r="L59" s="16">
        <v>71</v>
      </c>
      <c r="M59" s="11" t="s">
        <v>23</v>
      </c>
      <c r="N59" s="11" t="s">
        <v>23</v>
      </c>
      <c r="O59" s="11" t="s">
        <v>23</v>
      </c>
      <c r="P59" s="11" t="s">
        <v>23</v>
      </c>
      <c r="Q59" s="17">
        <v>0</v>
      </c>
      <c r="R59" s="16">
        <v>-9</v>
      </c>
      <c r="S59" s="16">
        <v>7</v>
      </c>
      <c r="T59" s="16">
        <v>17957</v>
      </c>
      <c r="U59" s="18">
        <f t="shared" si="1"/>
        <v>6.906731278023784</v>
      </c>
      <c r="V59" s="18">
        <f t="shared" si="2"/>
        <v>10.081599688083102</v>
      </c>
      <c r="W59" s="18">
        <f t="shared" si="3"/>
        <v>0.11139889158102877</v>
      </c>
      <c r="X59" s="18">
        <f t="shared" si="4"/>
        <v>3.954660651126521</v>
      </c>
      <c r="Y59" s="29">
        <f t="shared" si="7"/>
        <v>4.06605954270755</v>
      </c>
      <c r="Z59" s="18">
        <f t="shared" si="5"/>
        <v>-3.17486841005932</v>
      </c>
      <c r="AA59" s="18">
        <f t="shared" si="6"/>
        <v>0.38989612053360073</v>
      </c>
    </row>
    <row r="60" spans="1:27" ht="12.75">
      <c r="A60" s="15" t="s">
        <v>129</v>
      </c>
      <c r="B60" s="15" t="s">
        <v>130</v>
      </c>
      <c r="C60" s="16">
        <v>8746</v>
      </c>
      <c r="D60" s="16">
        <v>52</v>
      </c>
      <c r="E60" s="16">
        <v>103</v>
      </c>
      <c r="F60" s="16">
        <v>-51</v>
      </c>
      <c r="G60" s="16">
        <v>356</v>
      </c>
      <c r="H60" s="16">
        <v>361</v>
      </c>
      <c r="I60" s="16">
        <v>-5</v>
      </c>
      <c r="J60" s="16">
        <v>106</v>
      </c>
      <c r="K60" s="16">
        <v>44</v>
      </c>
      <c r="L60" s="16">
        <v>62</v>
      </c>
      <c r="M60" s="11" t="s">
        <v>23</v>
      </c>
      <c r="N60" s="11" t="s">
        <v>23</v>
      </c>
      <c r="O60" s="11" t="s">
        <v>23</v>
      </c>
      <c r="P60" s="11" t="s">
        <v>23</v>
      </c>
      <c r="Q60" s="17">
        <v>0</v>
      </c>
      <c r="R60" s="16">
        <v>-6</v>
      </c>
      <c r="S60" s="16">
        <v>0</v>
      </c>
      <c r="T60" s="16">
        <v>8746</v>
      </c>
      <c r="U60" s="18">
        <f t="shared" si="1"/>
        <v>5.945575120054882</v>
      </c>
      <c r="V60" s="18">
        <f t="shared" si="2"/>
        <v>11.776812257031786</v>
      </c>
      <c r="W60" s="18">
        <f t="shared" si="3"/>
        <v>-0.5716899153898924</v>
      </c>
      <c r="X60" s="18">
        <f t="shared" si="4"/>
        <v>7.088954950834668</v>
      </c>
      <c r="Y60" s="29">
        <f t="shared" si="7"/>
        <v>6.517265035444775</v>
      </c>
      <c r="Z60" s="18">
        <f t="shared" si="5"/>
        <v>-5.831237136976903</v>
      </c>
      <c r="AA60" s="18">
        <f t="shared" si="6"/>
        <v>0</v>
      </c>
    </row>
    <row r="61" spans="1:27" ht="12.75">
      <c r="A61" s="15" t="s">
        <v>131</v>
      </c>
      <c r="B61" s="15" t="s">
        <v>132</v>
      </c>
      <c r="C61" s="16">
        <v>7398</v>
      </c>
      <c r="D61" s="16">
        <v>43</v>
      </c>
      <c r="E61" s="16">
        <v>105</v>
      </c>
      <c r="F61" s="16">
        <v>-62</v>
      </c>
      <c r="G61" s="16">
        <v>233</v>
      </c>
      <c r="H61" s="16">
        <v>217</v>
      </c>
      <c r="I61" s="16">
        <v>16</v>
      </c>
      <c r="J61" s="16">
        <v>54</v>
      </c>
      <c r="K61" s="16">
        <v>10</v>
      </c>
      <c r="L61" s="16">
        <v>44</v>
      </c>
      <c r="M61" s="11" t="s">
        <v>23</v>
      </c>
      <c r="N61" s="11" t="s">
        <v>23</v>
      </c>
      <c r="O61" s="11" t="s">
        <v>23</v>
      </c>
      <c r="P61" s="11" t="s">
        <v>23</v>
      </c>
      <c r="Q61" s="17">
        <v>0</v>
      </c>
      <c r="R61" s="16">
        <v>-16</v>
      </c>
      <c r="S61" s="16">
        <v>-18</v>
      </c>
      <c r="T61" s="16">
        <v>7380</v>
      </c>
      <c r="U61" s="18">
        <f t="shared" si="1"/>
        <v>5.8194613614832855</v>
      </c>
      <c r="V61" s="18">
        <f t="shared" si="2"/>
        <v>14.210312626877792</v>
      </c>
      <c r="W61" s="18">
        <f t="shared" si="3"/>
        <v>2.1653809717147112</v>
      </c>
      <c r="X61" s="18">
        <f t="shared" si="4"/>
        <v>5.954797672215456</v>
      </c>
      <c r="Y61" s="29">
        <f t="shared" si="7"/>
        <v>8.120178643930167</v>
      </c>
      <c r="Z61" s="18">
        <f t="shared" si="5"/>
        <v>-8.390851265394504</v>
      </c>
      <c r="AA61" s="18">
        <f t="shared" si="6"/>
        <v>-2.4360535931790497</v>
      </c>
    </row>
    <row r="62" spans="1:27" ht="12.75">
      <c r="A62" s="15" t="s">
        <v>133</v>
      </c>
      <c r="B62" s="15" t="s">
        <v>134</v>
      </c>
      <c r="C62" s="16">
        <v>6312</v>
      </c>
      <c r="D62" s="16">
        <v>34</v>
      </c>
      <c r="E62" s="16">
        <v>77</v>
      </c>
      <c r="F62" s="16">
        <v>-43</v>
      </c>
      <c r="G62" s="16">
        <v>190</v>
      </c>
      <c r="H62" s="16">
        <v>165</v>
      </c>
      <c r="I62" s="16">
        <v>25</v>
      </c>
      <c r="J62" s="16">
        <v>40</v>
      </c>
      <c r="K62" s="16">
        <v>13</v>
      </c>
      <c r="L62" s="16">
        <v>27</v>
      </c>
      <c r="M62" s="11" t="s">
        <v>23</v>
      </c>
      <c r="N62" s="11" t="s">
        <v>23</v>
      </c>
      <c r="O62" s="11" t="s">
        <v>23</v>
      </c>
      <c r="P62" s="11" t="s">
        <v>23</v>
      </c>
      <c r="Q62" s="17">
        <v>0</v>
      </c>
      <c r="R62" s="16">
        <v>-9</v>
      </c>
      <c r="S62" s="16">
        <v>0</v>
      </c>
      <c r="T62" s="16">
        <v>6312</v>
      </c>
      <c r="U62" s="18">
        <f t="shared" si="1"/>
        <v>5.386565272496831</v>
      </c>
      <c r="V62" s="18">
        <f t="shared" si="2"/>
        <v>12.198986058301648</v>
      </c>
      <c r="W62" s="18">
        <f t="shared" si="3"/>
        <v>3.960709759188847</v>
      </c>
      <c r="X62" s="18">
        <f t="shared" si="4"/>
        <v>4.277566539923955</v>
      </c>
      <c r="Y62" s="29">
        <f t="shared" si="7"/>
        <v>8.238276299112801</v>
      </c>
      <c r="Z62" s="18">
        <f t="shared" si="5"/>
        <v>-6.812420785804816</v>
      </c>
      <c r="AA62" s="18">
        <f t="shared" si="6"/>
        <v>0</v>
      </c>
    </row>
    <row r="63" spans="1:27" ht="12.75">
      <c r="A63" s="15" t="s">
        <v>135</v>
      </c>
      <c r="B63" s="15" t="s">
        <v>136</v>
      </c>
      <c r="C63" s="16">
        <v>3149</v>
      </c>
      <c r="D63" s="16">
        <v>19</v>
      </c>
      <c r="E63" s="16">
        <v>49</v>
      </c>
      <c r="F63" s="16">
        <v>-30</v>
      </c>
      <c r="G63" s="16">
        <v>214</v>
      </c>
      <c r="H63" s="16">
        <v>116</v>
      </c>
      <c r="I63" s="16">
        <v>98</v>
      </c>
      <c r="J63" s="16">
        <v>26</v>
      </c>
      <c r="K63" s="16">
        <v>4</v>
      </c>
      <c r="L63" s="16">
        <v>22</v>
      </c>
      <c r="M63" s="11" t="s">
        <v>23</v>
      </c>
      <c r="N63" s="11" t="s">
        <v>23</v>
      </c>
      <c r="O63" s="11" t="s">
        <v>23</v>
      </c>
      <c r="P63" s="11" t="s">
        <v>23</v>
      </c>
      <c r="Q63" s="17">
        <v>0</v>
      </c>
      <c r="R63" s="16">
        <v>2</v>
      </c>
      <c r="S63" s="16">
        <v>92</v>
      </c>
      <c r="T63" s="16">
        <v>3241</v>
      </c>
      <c r="U63" s="18">
        <f t="shared" si="1"/>
        <v>5.94679186228482</v>
      </c>
      <c r="V63" s="18">
        <f t="shared" si="2"/>
        <v>15.336463223787167</v>
      </c>
      <c r="W63" s="18">
        <f t="shared" si="3"/>
        <v>30.672926447574334</v>
      </c>
      <c r="X63" s="18">
        <f t="shared" si="4"/>
        <v>6.885758998435055</v>
      </c>
      <c r="Y63" s="29">
        <f t="shared" si="7"/>
        <v>37.55868544600939</v>
      </c>
      <c r="Z63" s="18">
        <f t="shared" si="5"/>
        <v>-9.389671361502348</v>
      </c>
      <c r="AA63" s="18">
        <f t="shared" si="6"/>
        <v>28.794992175273865</v>
      </c>
    </row>
    <row r="64" spans="1:27" ht="12.75">
      <c r="A64" s="15" t="s">
        <v>137</v>
      </c>
      <c r="B64" s="15" t="s">
        <v>138</v>
      </c>
      <c r="C64" s="16">
        <v>7698</v>
      </c>
      <c r="D64" s="16">
        <v>37</v>
      </c>
      <c r="E64" s="16">
        <v>92</v>
      </c>
      <c r="F64" s="16">
        <v>-55</v>
      </c>
      <c r="G64" s="16">
        <v>350</v>
      </c>
      <c r="H64" s="16">
        <v>274</v>
      </c>
      <c r="I64" s="16">
        <v>76</v>
      </c>
      <c r="J64" s="16">
        <v>59</v>
      </c>
      <c r="K64" s="16">
        <v>11</v>
      </c>
      <c r="L64" s="16">
        <v>48</v>
      </c>
      <c r="M64" s="11" t="s">
        <v>23</v>
      </c>
      <c r="N64" s="11" t="s">
        <v>23</v>
      </c>
      <c r="O64" s="11" t="s">
        <v>23</v>
      </c>
      <c r="P64" s="11" t="s">
        <v>23</v>
      </c>
      <c r="Q64" s="17">
        <v>0</v>
      </c>
      <c r="R64" s="16">
        <v>-14</v>
      </c>
      <c r="S64" s="16">
        <v>55</v>
      </c>
      <c r="T64" s="16">
        <v>7753</v>
      </c>
      <c r="U64" s="18">
        <f t="shared" si="1"/>
        <v>4.789334023687787</v>
      </c>
      <c r="V64" s="18">
        <f t="shared" si="2"/>
        <v>11.908614329169632</v>
      </c>
      <c r="W64" s="18">
        <f t="shared" si="3"/>
        <v>9.837550967574915</v>
      </c>
      <c r="X64" s="18">
        <f t="shared" si="4"/>
        <v>6.213190084784157</v>
      </c>
      <c r="Y64" s="29">
        <f t="shared" si="7"/>
        <v>16.050741052359072</v>
      </c>
      <c r="Z64" s="18">
        <f t="shared" si="5"/>
        <v>-7.119280305481846</v>
      </c>
      <c r="AA64" s="18">
        <f t="shared" si="6"/>
        <v>7.119280305481846</v>
      </c>
    </row>
    <row r="65" spans="1:27" ht="12.75">
      <c r="A65" s="15" t="s">
        <v>139</v>
      </c>
      <c r="B65" s="15" t="s">
        <v>140</v>
      </c>
      <c r="C65" s="16">
        <v>20821</v>
      </c>
      <c r="D65" s="16">
        <v>120</v>
      </c>
      <c r="E65" s="16">
        <v>259</v>
      </c>
      <c r="F65" s="16">
        <v>-139</v>
      </c>
      <c r="G65" s="16">
        <v>604</v>
      </c>
      <c r="H65" s="16">
        <v>587</v>
      </c>
      <c r="I65" s="16">
        <v>17</v>
      </c>
      <c r="J65" s="16">
        <v>103</v>
      </c>
      <c r="K65" s="16">
        <v>28</v>
      </c>
      <c r="L65" s="16">
        <v>75</v>
      </c>
      <c r="M65" s="11" t="s">
        <v>23</v>
      </c>
      <c r="N65" s="11" t="s">
        <v>23</v>
      </c>
      <c r="O65" s="11" t="s">
        <v>23</v>
      </c>
      <c r="P65" s="11" t="s">
        <v>23</v>
      </c>
      <c r="Q65" s="17">
        <v>0</v>
      </c>
      <c r="R65" s="16">
        <v>15</v>
      </c>
      <c r="S65" s="16">
        <v>-32</v>
      </c>
      <c r="T65" s="16">
        <v>20789</v>
      </c>
      <c r="U65" s="18">
        <f t="shared" si="1"/>
        <v>5.767844268204758</v>
      </c>
      <c r="V65" s="18">
        <f t="shared" si="2"/>
        <v>12.448930545541936</v>
      </c>
      <c r="W65" s="18">
        <f t="shared" si="3"/>
        <v>0.8171112713290075</v>
      </c>
      <c r="X65" s="18">
        <f t="shared" si="4"/>
        <v>3.604902667627974</v>
      </c>
      <c r="Y65" s="29">
        <f t="shared" si="7"/>
        <v>4.422013938956981</v>
      </c>
      <c r="Z65" s="18">
        <f t="shared" si="5"/>
        <v>-6.681086277337179</v>
      </c>
      <c r="AA65" s="18">
        <f t="shared" si="6"/>
        <v>-1.5380918048546024</v>
      </c>
    </row>
    <row r="66" spans="1:27" ht="12.75">
      <c r="A66" s="15" t="s">
        <v>141</v>
      </c>
      <c r="B66" s="15" t="s">
        <v>142</v>
      </c>
      <c r="C66" s="16">
        <v>10608</v>
      </c>
      <c r="D66" s="16">
        <v>69</v>
      </c>
      <c r="E66" s="16">
        <v>112</v>
      </c>
      <c r="F66" s="16">
        <v>-43</v>
      </c>
      <c r="G66" s="16">
        <v>311</v>
      </c>
      <c r="H66" s="16">
        <v>311</v>
      </c>
      <c r="I66" s="16">
        <v>0</v>
      </c>
      <c r="J66" s="16">
        <v>29</v>
      </c>
      <c r="K66" s="16">
        <v>18</v>
      </c>
      <c r="L66" s="16">
        <v>11</v>
      </c>
      <c r="M66" s="11" t="s">
        <v>23</v>
      </c>
      <c r="N66" s="11" t="s">
        <v>23</v>
      </c>
      <c r="O66" s="11" t="s">
        <v>23</v>
      </c>
      <c r="P66" s="11" t="s">
        <v>23</v>
      </c>
      <c r="Q66" s="17">
        <v>0</v>
      </c>
      <c r="R66" s="16">
        <v>-11</v>
      </c>
      <c r="S66" s="16">
        <v>-43</v>
      </c>
      <c r="T66" s="16">
        <v>10565</v>
      </c>
      <c r="U66" s="18">
        <f t="shared" si="1"/>
        <v>6.517734850989468</v>
      </c>
      <c r="V66" s="18">
        <f t="shared" si="2"/>
        <v>10.579511642185803</v>
      </c>
      <c r="W66" s="18">
        <f t="shared" si="3"/>
        <v>0</v>
      </c>
      <c r="X66" s="18">
        <f t="shared" si="4"/>
        <v>1.0390591791432486</v>
      </c>
      <c r="Y66" s="29">
        <f t="shared" si="7"/>
        <v>1.0390591791432486</v>
      </c>
      <c r="Z66" s="18">
        <f t="shared" si="5"/>
        <v>-4.061776791196334</v>
      </c>
      <c r="AA66" s="18">
        <f t="shared" si="6"/>
        <v>-4.061776791196334</v>
      </c>
    </row>
    <row r="67" spans="1:27" ht="12.75">
      <c r="A67" s="15" t="s">
        <v>143</v>
      </c>
      <c r="B67" s="15" t="s">
        <v>144</v>
      </c>
      <c r="C67" s="16">
        <v>20468</v>
      </c>
      <c r="D67" s="16">
        <v>145</v>
      </c>
      <c r="E67" s="16">
        <v>274</v>
      </c>
      <c r="F67" s="16">
        <v>-129</v>
      </c>
      <c r="G67" s="16">
        <v>954</v>
      </c>
      <c r="H67" s="16">
        <v>829</v>
      </c>
      <c r="I67" s="16">
        <v>125</v>
      </c>
      <c r="J67" s="16">
        <v>367</v>
      </c>
      <c r="K67" s="16">
        <v>101</v>
      </c>
      <c r="L67" s="16">
        <v>266</v>
      </c>
      <c r="M67" s="11" t="s">
        <v>23</v>
      </c>
      <c r="N67" s="11" t="s">
        <v>23</v>
      </c>
      <c r="O67" s="11" t="s">
        <v>23</v>
      </c>
      <c r="P67" s="11" t="s">
        <v>23</v>
      </c>
      <c r="Q67" s="17">
        <v>0</v>
      </c>
      <c r="R67" s="16">
        <v>59</v>
      </c>
      <c r="S67" s="16">
        <v>321</v>
      </c>
      <c r="T67" s="16">
        <v>20789</v>
      </c>
      <c r="U67" s="18">
        <f t="shared" si="1"/>
        <v>7.029110211600456</v>
      </c>
      <c r="V67" s="18">
        <f t="shared" si="2"/>
        <v>13.282594468817411</v>
      </c>
      <c r="W67" s="18">
        <f t="shared" si="3"/>
        <v>6.059577768621082</v>
      </c>
      <c r="X67" s="18">
        <f t="shared" si="4"/>
        <v>12.894781491625663</v>
      </c>
      <c r="Y67" s="29">
        <f t="shared" si="7"/>
        <v>18.954359260246743</v>
      </c>
      <c r="Z67" s="18">
        <f t="shared" si="5"/>
        <v>-6.253484257216957</v>
      </c>
      <c r="AA67" s="18">
        <f t="shared" si="6"/>
        <v>15.56099570981894</v>
      </c>
    </row>
    <row r="68" spans="1:27" ht="12.75">
      <c r="A68" s="15" t="s">
        <v>145</v>
      </c>
      <c r="B68" s="15" t="s">
        <v>146</v>
      </c>
      <c r="C68" s="16">
        <v>19223</v>
      </c>
      <c r="D68" s="16">
        <v>114</v>
      </c>
      <c r="E68" s="16">
        <v>258</v>
      </c>
      <c r="F68" s="16">
        <v>-144</v>
      </c>
      <c r="G68" s="16">
        <v>572</v>
      </c>
      <c r="H68" s="16">
        <v>540</v>
      </c>
      <c r="I68" s="16">
        <v>32</v>
      </c>
      <c r="J68" s="16">
        <v>204</v>
      </c>
      <c r="K68" s="16">
        <v>56</v>
      </c>
      <c r="L68" s="16">
        <v>148</v>
      </c>
      <c r="M68" s="11" t="s">
        <v>23</v>
      </c>
      <c r="N68" s="11" t="s">
        <v>23</v>
      </c>
      <c r="O68" s="11" t="s">
        <v>23</v>
      </c>
      <c r="P68" s="11" t="s">
        <v>23</v>
      </c>
      <c r="Q68" s="17">
        <v>0</v>
      </c>
      <c r="R68" s="16">
        <v>18</v>
      </c>
      <c r="S68" s="16">
        <v>54</v>
      </c>
      <c r="T68" s="16">
        <v>19277</v>
      </c>
      <c r="U68" s="18">
        <f t="shared" si="1"/>
        <v>5.922077922077922</v>
      </c>
      <c r="V68" s="18">
        <f t="shared" si="2"/>
        <v>13.402597402597403</v>
      </c>
      <c r="W68" s="18">
        <f t="shared" si="3"/>
        <v>1.6623376623376624</v>
      </c>
      <c r="X68" s="18">
        <f t="shared" si="4"/>
        <v>7.688311688311689</v>
      </c>
      <c r="Y68" s="29">
        <f t="shared" si="7"/>
        <v>9.35064935064935</v>
      </c>
      <c r="Z68" s="18">
        <f t="shared" si="5"/>
        <v>-7.48051948051948</v>
      </c>
      <c r="AA68" s="18">
        <f t="shared" si="6"/>
        <v>2.8051948051948052</v>
      </c>
    </row>
    <row r="69" spans="1:27" ht="12.75">
      <c r="A69" s="15" t="s">
        <v>147</v>
      </c>
      <c r="B69" s="15" t="s">
        <v>148</v>
      </c>
      <c r="C69" s="16">
        <v>9120</v>
      </c>
      <c r="D69" s="16">
        <v>49</v>
      </c>
      <c r="E69" s="16">
        <v>118</v>
      </c>
      <c r="F69" s="16">
        <v>-69</v>
      </c>
      <c r="G69" s="16">
        <v>413</v>
      </c>
      <c r="H69" s="16">
        <v>376</v>
      </c>
      <c r="I69" s="16">
        <v>37</v>
      </c>
      <c r="J69" s="16">
        <v>56</v>
      </c>
      <c r="K69" s="16">
        <v>24</v>
      </c>
      <c r="L69" s="16">
        <v>32</v>
      </c>
      <c r="M69" s="11" t="s">
        <v>23</v>
      </c>
      <c r="N69" s="11" t="s">
        <v>23</v>
      </c>
      <c r="O69" s="11" t="s">
        <v>23</v>
      </c>
      <c r="P69" s="11" t="s">
        <v>23</v>
      </c>
      <c r="Q69" s="17">
        <v>0</v>
      </c>
      <c r="R69" s="16">
        <v>2</v>
      </c>
      <c r="S69" s="16">
        <v>2</v>
      </c>
      <c r="T69" s="16">
        <v>9122</v>
      </c>
      <c r="U69" s="18">
        <f aca="true" t="shared" si="8" ref="U69:U132">((D69)/((C69+T69)/2))*1000</f>
        <v>5.372217958557176</v>
      </c>
      <c r="V69" s="18">
        <f aca="true" t="shared" si="9" ref="V69:V132">((E69)/((C69+T69)/2))*1000</f>
        <v>12.93717794101524</v>
      </c>
      <c r="W69" s="18">
        <f aca="true" t="shared" si="10" ref="W69:W132">((G69-H69)/((C69+T69)/2))*1000</f>
        <v>4.056572744216643</v>
      </c>
      <c r="X69" s="18">
        <f aca="true" t="shared" si="11" ref="X69:X132">((J69-K69)/((C69+T69)/2))*1000</f>
        <v>3.5083872382414207</v>
      </c>
      <c r="Y69" s="29">
        <f t="shared" si="7"/>
        <v>7.564959982458064</v>
      </c>
      <c r="Z69" s="18">
        <f aca="true" t="shared" si="12" ref="Z69:Z132">((F69)/((C69+T69)/2))*1000</f>
        <v>-7.564959982458064</v>
      </c>
      <c r="AA69" s="18">
        <f aca="true" t="shared" si="13" ref="AA69:AA132">((S69)/((C69+T69)/2))*1000</f>
        <v>0.2192742023900888</v>
      </c>
    </row>
    <row r="70" spans="1:27" ht="12.75">
      <c r="A70" s="15" t="s">
        <v>149</v>
      </c>
      <c r="B70" s="15" t="s">
        <v>150</v>
      </c>
      <c r="C70" s="16">
        <v>89493</v>
      </c>
      <c r="D70" s="16">
        <v>525</v>
      </c>
      <c r="E70" s="16">
        <v>1229</v>
      </c>
      <c r="F70" s="16">
        <v>-704</v>
      </c>
      <c r="G70" s="16">
        <v>1908</v>
      </c>
      <c r="H70" s="16">
        <v>1618</v>
      </c>
      <c r="I70" s="16">
        <v>290</v>
      </c>
      <c r="J70" s="16">
        <v>669</v>
      </c>
      <c r="K70" s="16">
        <v>263</v>
      </c>
      <c r="L70" s="16">
        <v>406</v>
      </c>
      <c r="M70" s="11" t="s">
        <v>23</v>
      </c>
      <c r="N70" s="11" t="s">
        <v>23</v>
      </c>
      <c r="O70" s="11" t="s">
        <v>23</v>
      </c>
      <c r="P70" s="11" t="s">
        <v>23</v>
      </c>
      <c r="Q70" s="17">
        <v>0</v>
      </c>
      <c r="R70" s="16">
        <v>39</v>
      </c>
      <c r="S70" s="16">
        <v>31</v>
      </c>
      <c r="T70" s="16">
        <v>89524</v>
      </c>
      <c r="U70" s="18">
        <f t="shared" si="8"/>
        <v>5.865364741896021</v>
      </c>
      <c r="V70" s="18">
        <f t="shared" si="9"/>
        <v>13.730539557695637</v>
      </c>
      <c r="W70" s="18">
        <f t="shared" si="10"/>
        <v>3.2399157621901833</v>
      </c>
      <c r="X70" s="18">
        <f t="shared" si="11"/>
        <v>4.535882067066256</v>
      </c>
      <c r="Y70" s="29">
        <f aca="true" t="shared" si="14" ref="Y70:Y133">(((G70+J70)-(H70+K70))/((C70+T70)/2))*1000</f>
        <v>7.775797829256439</v>
      </c>
      <c r="Z70" s="18">
        <f t="shared" si="12"/>
        <v>-7.865174815799616</v>
      </c>
      <c r="AA70" s="18">
        <f t="shared" si="13"/>
        <v>0.3463358228548127</v>
      </c>
    </row>
    <row r="71" spans="1:27" ht="12.75">
      <c r="A71" s="15" t="s">
        <v>151</v>
      </c>
      <c r="B71" s="15" t="s">
        <v>152</v>
      </c>
      <c r="C71" s="16">
        <v>8795</v>
      </c>
      <c r="D71" s="16">
        <v>45</v>
      </c>
      <c r="E71" s="16">
        <v>120</v>
      </c>
      <c r="F71" s="16">
        <v>-75</v>
      </c>
      <c r="G71" s="16">
        <v>290</v>
      </c>
      <c r="H71" s="16">
        <v>291</v>
      </c>
      <c r="I71" s="16">
        <v>-1</v>
      </c>
      <c r="J71" s="16">
        <v>31</v>
      </c>
      <c r="K71" s="16">
        <v>12</v>
      </c>
      <c r="L71" s="16">
        <v>19</v>
      </c>
      <c r="M71" s="11" t="s">
        <v>23</v>
      </c>
      <c r="N71" s="11" t="s">
        <v>23</v>
      </c>
      <c r="O71" s="11" t="s">
        <v>23</v>
      </c>
      <c r="P71" s="11" t="s">
        <v>23</v>
      </c>
      <c r="Q71" s="17">
        <v>0</v>
      </c>
      <c r="R71" s="16">
        <v>7</v>
      </c>
      <c r="S71" s="16">
        <v>-50</v>
      </c>
      <c r="T71" s="16">
        <v>8745</v>
      </c>
      <c r="U71" s="18">
        <f t="shared" si="8"/>
        <v>5.131128848346637</v>
      </c>
      <c r="V71" s="18">
        <f t="shared" si="9"/>
        <v>13.683010262257698</v>
      </c>
      <c r="W71" s="18">
        <f t="shared" si="10"/>
        <v>-0.11402508551881414</v>
      </c>
      <c r="X71" s="18">
        <f t="shared" si="11"/>
        <v>2.1664766248574687</v>
      </c>
      <c r="Y71" s="29">
        <f t="shared" si="14"/>
        <v>2.052451539338654</v>
      </c>
      <c r="Z71" s="18">
        <f t="shared" si="12"/>
        <v>-8.55188141391106</v>
      </c>
      <c r="AA71" s="18">
        <f t="shared" si="13"/>
        <v>-5.701254275940707</v>
      </c>
    </row>
    <row r="72" spans="1:27" ht="12.75">
      <c r="A72" s="15" t="s">
        <v>153</v>
      </c>
      <c r="B72" s="15" t="s">
        <v>154</v>
      </c>
      <c r="C72" s="16">
        <v>26795</v>
      </c>
      <c r="D72" s="16">
        <v>174</v>
      </c>
      <c r="E72" s="16">
        <v>253</v>
      </c>
      <c r="F72" s="16">
        <v>-79</v>
      </c>
      <c r="G72" s="16">
        <v>800</v>
      </c>
      <c r="H72" s="16">
        <v>812</v>
      </c>
      <c r="I72" s="16">
        <v>-12</v>
      </c>
      <c r="J72" s="16">
        <v>157</v>
      </c>
      <c r="K72" s="16">
        <v>45</v>
      </c>
      <c r="L72" s="16">
        <v>112</v>
      </c>
      <c r="M72" s="11" t="s">
        <v>23</v>
      </c>
      <c r="N72" s="11" t="s">
        <v>23</v>
      </c>
      <c r="O72" s="11" t="s">
        <v>23</v>
      </c>
      <c r="P72" s="11" t="s">
        <v>23</v>
      </c>
      <c r="Q72" s="17">
        <v>0</v>
      </c>
      <c r="R72" s="16">
        <v>-23</v>
      </c>
      <c r="S72" s="16">
        <v>-2</v>
      </c>
      <c r="T72" s="16">
        <v>26793</v>
      </c>
      <c r="U72" s="18">
        <f t="shared" si="8"/>
        <v>6.493991192057924</v>
      </c>
      <c r="V72" s="18">
        <f t="shared" si="9"/>
        <v>9.44241248040606</v>
      </c>
      <c r="W72" s="18">
        <f t="shared" si="10"/>
        <v>-0.44786146152123607</v>
      </c>
      <c r="X72" s="18">
        <f t="shared" si="11"/>
        <v>4.180040307531537</v>
      </c>
      <c r="Y72" s="29">
        <f t="shared" si="14"/>
        <v>3.732178846010301</v>
      </c>
      <c r="Z72" s="18">
        <f t="shared" si="12"/>
        <v>-2.9484212883481375</v>
      </c>
      <c r="AA72" s="18">
        <f t="shared" si="13"/>
        <v>-0.07464357692020603</v>
      </c>
    </row>
    <row r="73" spans="1:27" ht="12.75">
      <c r="A73" s="15" t="s">
        <v>155</v>
      </c>
      <c r="B73" s="15" t="s">
        <v>156</v>
      </c>
      <c r="C73" s="16">
        <v>1446</v>
      </c>
      <c r="D73" s="16">
        <v>6</v>
      </c>
      <c r="E73" s="16">
        <v>29</v>
      </c>
      <c r="F73" s="16">
        <v>-23</v>
      </c>
      <c r="G73" s="16">
        <v>64</v>
      </c>
      <c r="H73" s="16">
        <v>52</v>
      </c>
      <c r="I73" s="16">
        <v>12</v>
      </c>
      <c r="J73" s="16">
        <v>14</v>
      </c>
      <c r="K73" s="16">
        <v>6</v>
      </c>
      <c r="L73" s="16">
        <v>8</v>
      </c>
      <c r="M73" s="11" t="s">
        <v>23</v>
      </c>
      <c r="N73" s="11" t="s">
        <v>23</v>
      </c>
      <c r="O73" s="11" t="s">
        <v>23</v>
      </c>
      <c r="P73" s="11" t="s">
        <v>23</v>
      </c>
      <c r="Q73" s="17">
        <v>0</v>
      </c>
      <c r="R73" s="16">
        <v>3</v>
      </c>
      <c r="S73" s="16">
        <v>0</v>
      </c>
      <c r="T73" s="16">
        <v>1446</v>
      </c>
      <c r="U73" s="18">
        <f t="shared" si="8"/>
        <v>4.149377593360996</v>
      </c>
      <c r="V73" s="18">
        <f t="shared" si="9"/>
        <v>20.05532503457815</v>
      </c>
      <c r="W73" s="18">
        <f t="shared" si="10"/>
        <v>8.298755186721992</v>
      </c>
      <c r="X73" s="18">
        <f t="shared" si="11"/>
        <v>5.532503457814661</v>
      </c>
      <c r="Y73" s="29">
        <f t="shared" si="14"/>
        <v>13.831258644536652</v>
      </c>
      <c r="Z73" s="18">
        <f t="shared" si="12"/>
        <v>-15.90594744121715</v>
      </c>
      <c r="AA73" s="18">
        <f t="shared" si="13"/>
        <v>0</v>
      </c>
    </row>
    <row r="74" spans="1:27" ht="12.75">
      <c r="A74" s="15" t="s">
        <v>157</v>
      </c>
      <c r="B74" s="15" t="s">
        <v>158</v>
      </c>
      <c r="C74" s="16">
        <v>11742</v>
      </c>
      <c r="D74" s="16">
        <v>71</v>
      </c>
      <c r="E74" s="16">
        <v>123</v>
      </c>
      <c r="F74" s="16">
        <v>-52</v>
      </c>
      <c r="G74" s="16">
        <v>429</v>
      </c>
      <c r="H74" s="16">
        <v>407</v>
      </c>
      <c r="I74" s="16">
        <v>22</v>
      </c>
      <c r="J74" s="16">
        <v>78</v>
      </c>
      <c r="K74" s="16">
        <v>13</v>
      </c>
      <c r="L74" s="16">
        <v>65</v>
      </c>
      <c r="M74" s="11" t="s">
        <v>23</v>
      </c>
      <c r="N74" s="11" t="s">
        <v>23</v>
      </c>
      <c r="O74" s="11" t="s">
        <v>23</v>
      </c>
      <c r="P74" s="11" t="s">
        <v>23</v>
      </c>
      <c r="Q74" s="17">
        <v>0</v>
      </c>
      <c r="R74" s="16">
        <v>-13</v>
      </c>
      <c r="S74" s="16">
        <v>22</v>
      </c>
      <c r="T74" s="16">
        <v>11764</v>
      </c>
      <c r="U74" s="18">
        <f t="shared" si="8"/>
        <v>6.041010805751722</v>
      </c>
      <c r="V74" s="18">
        <f t="shared" si="9"/>
        <v>10.46541308602059</v>
      </c>
      <c r="W74" s="18">
        <f t="shared" si="10"/>
        <v>1.8718625031906746</v>
      </c>
      <c r="X74" s="18">
        <f t="shared" si="11"/>
        <v>5.5305028503360845</v>
      </c>
      <c r="Y74" s="29">
        <f t="shared" si="14"/>
        <v>7.4023653535267595</v>
      </c>
      <c r="Z74" s="18">
        <f t="shared" si="12"/>
        <v>-4.424402280268867</v>
      </c>
      <c r="AA74" s="18">
        <f t="shared" si="13"/>
        <v>1.8718625031906746</v>
      </c>
    </row>
    <row r="75" spans="1:27" ht="12.75">
      <c r="A75" s="15" t="s">
        <v>159</v>
      </c>
      <c r="B75" s="15" t="s">
        <v>160</v>
      </c>
      <c r="C75" s="16">
        <v>5609</v>
      </c>
      <c r="D75" s="16">
        <v>34</v>
      </c>
      <c r="E75" s="16">
        <v>44</v>
      </c>
      <c r="F75" s="16">
        <v>-10</v>
      </c>
      <c r="G75" s="16">
        <v>232</v>
      </c>
      <c r="H75" s="16">
        <v>253</v>
      </c>
      <c r="I75" s="16">
        <v>-21</v>
      </c>
      <c r="J75" s="16">
        <v>41</v>
      </c>
      <c r="K75" s="16">
        <v>20</v>
      </c>
      <c r="L75" s="16">
        <v>21</v>
      </c>
      <c r="M75" s="11" t="s">
        <v>23</v>
      </c>
      <c r="N75" s="11" t="s">
        <v>23</v>
      </c>
      <c r="O75" s="11" t="s">
        <v>23</v>
      </c>
      <c r="P75" s="11" t="s">
        <v>23</v>
      </c>
      <c r="Q75" s="17">
        <v>0</v>
      </c>
      <c r="R75" s="16">
        <v>-7</v>
      </c>
      <c r="S75" s="16">
        <v>-17</v>
      </c>
      <c r="T75" s="16">
        <v>5592</v>
      </c>
      <c r="U75" s="18">
        <f t="shared" si="8"/>
        <v>6.070886527988573</v>
      </c>
      <c r="V75" s="18">
        <f t="shared" si="9"/>
        <v>7.856441389161683</v>
      </c>
      <c r="W75" s="18">
        <f t="shared" si="10"/>
        <v>-3.74966520846353</v>
      </c>
      <c r="X75" s="18">
        <f t="shared" si="11"/>
        <v>3.74966520846353</v>
      </c>
      <c r="Y75" s="29">
        <f t="shared" si="14"/>
        <v>0</v>
      </c>
      <c r="Z75" s="18">
        <f t="shared" si="12"/>
        <v>-1.7855548611731096</v>
      </c>
      <c r="AA75" s="18">
        <f t="shared" si="13"/>
        <v>-3.0354432639942863</v>
      </c>
    </row>
    <row r="76" spans="1:27" ht="12.75">
      <c r="A76" s="15" t="s">
        <v>161</v>
      </c>
      <c r="B76" s="15" t="s">
        <v>162</v>
      </c>
      <c r="C76" s="16">
        <v>4468</v>
      </c>
      <c r="D76" s="16">
        <v>26</v>
      </c>
      <c r="E76" s="16">
        <v>52</v>
      </c>
      <c r="F76" s="16">
        <v>-26</v>
      </c>
      <c r="G76" s="16">
        <v>188</v>
      </c>
      <c r="H76" s="16">
        <v>160</v>
      </c>
      <c r="I76" s="16">
        <v>28</v>
      </c>
      <c r="J76" s="16">
        <v>36</v>
      </c>
      <c r="K76" s="16">
        <v>8</v>
      </c>
      <c r="L76" s="16">
        <v>28</v>
      </c>
      <c r="M76" s="11" t="s">
        <v>23</v>
      </c>
      <c r="N76" s="11" t="s">
        <v>23</v>
      </c>
      <c r="O76" s="11" t="s">
        <v>23</v>
      </c>
      <c r="P76" s="11" t="s">
        <v>23</v>
      </c>
      <c r="Q76" s="17">
        <v>0</v>
      </c>
      <c r="R76" s="16">
        <v>4</v>
      </c>
      <c r="S76" s="16">
        <v>34</v>
      </c>
      <c r="T76" s="16">
        <v>4502</v>
      </c>
      <c r="U76" s="18">
        <f t="shared" si="8"/>
        <v>5.797101449275362</v>
      </c>
      <c r="V76" s="18">
        <f t="shared" si="9"/>
        <v>11.594202898550725</v>
      </c>
      <c r="W76" s="18">
        <f t="shared" si="10"/>
        <v>6.243032329988852</v>
      </c>
      <c r="X76" s="18">
        <f t="shared" si="11"/>
        <v>6.243032329988852</v>
      </c>
      <c r="Y76" s="29">
        <f t="shared" si="14"/>
        <v>12.486064659977703</v>
      </c>
      <c r="Z76" s="18">
        <f t="shared" si="12"/>
        <v>-5.797101449275362</v>
      </c>
      <c r="AA76" s="18">
        <f t="shared" si="13"/>
        <v>7.58082497212932</v>
      </c>
    </row>
    <row r="77" spans="1:27" ht="12.75">
      <c r="A77" s="15" t="s">
        <v>163</v>
      </c>
      <c r="B77" s="15" t="s">
        <v>164</v>
      </c>
      <c r="C77" s="16">
        <v>1902</v>
      </c>
      <c r="D77" s="16">
        <v>5</v>
      </c>
      <c r="E77" s="16">
        <v>34</v>
      </c>
      <c r="F77" s="16">
        <v>-29</v>
      </c>
      <c r="G77" s="16">
        <v>60</v>
      </c>
      <c r="H77" s="16">
        <v>83</v>
      </c>
      <c r="I77" s="16">
        <v>-23</v>
      </c>
      <c r="J77" s="16">
        <v>10</v>
      </c>
      <c r="K77" s="16">
        <v>10</v>
      </c>
      <c r="L77" s="16">
        <v>0</v>
      </c>
      <c r="M77" s="11" t="s">
        <v>23</v>
      </c>
      <c r="N77" s="11" t="s">
        <v>23</v>
      </c>
      <c r="O77" s="11" t="s">
        <v>23</v>
      </c>
      <c r="P77" s="11" t="s">
        <v>23</v>
      </c>
      <c r="Q77" s="17">
        <v>0</v>
      </c>
      <c r="R77" s="16">
        <v>-14</v>
      </c>
      <c r="S77" s="16">
        <v>-66</v>
      </c>
      <c r="T77" s="16">
        <v>1836</v>
      </c>
      <c r="U77" s="18">
        <f t="shared" si="8"/>
        <v>2.675227394328518</v>
      </c>
      <c r="V77" s="18">
        <f t="shared" si="9"/>
        <v>18.191546281433922</v>
      </c>
      <c r="W77" s="18">
        <f t="shared" si="10"/>
        <v>-12.306046013911182</v>
      </c>
      <c r="X77" s="18">
        <f t="shared" si="11"/>
        <v>0</v>
      </c>
      <c r="Y77" s="29">
        <f t="shared" si="14"/>
        <v>-12.306046013911182</v>
      </c>
      <c r="Z77" s="18">
        <f t="shared" si="12"/>
        <v>-15.516318887105404</v>
      </c>
      <c r="AA77" s="18">
        <f t="shared" si="13"/>
        <v>-35.313001605136435</v>
      </c>
    </row>
    <row r="78" spans="1:27" ht="12.75">
      <c r="A78" s="15" t="s">
        <v>165</v>
      </c>
      <c r="B78" s="15" t="s">
        <v>166</v>
      </c>
      <c r="C78" s="16">
        <v>7671</v>
      </c>
      <c r="D78" s="16">
        <v>23</v>
      </c>
      <c r="E78" s="16">
        <v>152</v>
      </c>
      <c r="F78" s="16">
        <v>-129</v>
      </c>
      <c r="G78" s="16">
        <v>231</v>
      </c>
      <c r="H78" s="16">
        <v>172</v>
      </c>
      <c r="I78" s="16">
        <v>59</v>
      </c>
      <c r="J78" s="16">
        <v>48</v>
      </c>
      <c r="K78" s="16">
        <v>21</v>
      </c>
      <c r="L78" s="16">
        <v>27</v>
      </c>
      <c r="M78" s="11" t="s">
        <v>23</v>
      </c>
      <c r="N78" s="11" t="s">
        <v>23</v>
      </c>
      <c r="O78" s="11" t="s">
        <v>23</v>
      </c>
      <c r="P78" s="11" t="s">
        <v>23</v>
      </c>
      <c r="Q78" s="17">
        <v>0</v>
      </c>
      <c r="R78" s="16">
        <v>-2</v>
      </c>
      <c r="S78" s="16">
        <v>-45</v>
      </c>
      <c r="T78" s="16">
        <v>7626</v>
      </c>
      <c r="U78" s="18">
        <f t="shared" si="8"/>
        <v>3.00712558017912</v>
      </c>
      <c r="V78" s="18">
        <f t="shared" si="9"/>
        <v>19.873177747270706</v>
      </c>
      <c r="W78" s="18">
        <f t="shared" si="10"/>
        <v>7.713930836111656</v>
      </c>
      <c r="X78" s="18">
        <f t="shared" si="11"/>
        <v>3.530103941949402</v>
      </c>
      <c r="Y78" s="29">
        <f t="shared" si="14"/>
        <v>11.244034778061058</v>
      </c>
      <c r="Z78" s="18">
        <f t="shared" si="12"/>
        <v>-16.866052167091585</v>
      </c>
      <c r="AA78" s="18">
        <f t="shared" si="13"/>
        <v>-5.88350656991567</v>
      </c>
    </row>
    <row r="79" spans="2:27" ht="12.75">
      <c r="B79" s="9" t="s">
        <v>167</v>
      </c>
      <c r="C79" s="10">
        <v>987260</v>
      </c>
      <c r="D79" s="10">
        <v>6228</v>
      </c>
      <c r="E79" s="10">
        <v>12902</v>
      </c>
      <c r="F79" s="10">
        <v>-6674</v>
      </c>
      <c r="G79" s="10">
        <v>27504</v>
      </c>
      <c r="H79" s="10">
        <v>26621</v>
      </c>
      <c r="I79" s="10">
        <v>883</v>
      </c>
      <c r="J79" s="10">
        <v>9228</v>
      </c>
      <c r="K79" s="10">
        <v>2434</v>
      </c>
      <c r="L79" s="10">
        <v>6794</v>
      </c>
      <c r="M79" s="11"/>
      <c r="N79" s="11"/>
      <c r="O79" s="11"/>
      <c r="P79" s="11"/>
      <c r="Q79" s="12">
        <v>0</v>
      </c>
      <c r="R79" s="19">
        <v>-69</v>
      </c>
      <c r="S79" s="19">
        <v>934</v>
      </c>
      <c r="T79" s="10">
        <v>988194</v>
      </c>
      <c r="U79" s="14">
        <f t="shared" si="8"/>
        <v>6.305386002407547</v>
      </c>
      <c r="V79" s="14">
        <f t="shared" si="9"/>
        <v>13.062313776984935</v>
      </c>
      <c r="W79" s="14">
        <f t="shared" si="10"/>
        <v>0.893971714856433</v>
      </c>
      <c r="X79" s="14">
        <f t="shared" si="11"/>
        <v>6.878418834354027</v>
      </c>
      <c r="Y79" s="14">
        <f t="shared" si="14"/>
        <v>7.77239054921046</v>
      </c>
      <c r="Z79" s="14">
        <f t="shared" si="12"/>
        <v>-6.756927774577389</v>
      </c>
      <c r="AA79" s="14">
        <f t="shared" si="13"/>
        <v>0.9456054152615044</v>
      </c>
    </row>
    <row r="80" spans="1:27" ht="12.75">
      <c r="A80" s="22" t="s">
        <v>168</v>
      </c>
      <c r="B80" s="15" t="s">
        <v>169</v>
      </c>
      <c r="C80" s="16">
        <v>25314</v>
      </c>
      <c r="D80" s="16">
        <v>148</v>
      </c>
      <c r="E80" s="16">
        <v>385</v>
      </c>
      <c r="F80" s="16">
        <v>-237</v>
      </c>
      <c r="G80" s="16">
        <v>770</v>
      </c>
      <c r="H80" s="16">
        <v>750</v>
      </c>
      <c r="I80" s="16">
        <v>20</v>
      </c>
      <c r="J80" s="16">
        <v>164</v>
      </c>
      <c r="K80" s="16">
        <v>55</v>
      </c>
      <c r="L80" s="16">
        <v>109</v>
      </c>
      <c r="M80" s="11" t="s">
        <v>23</v>
      </c>
      <c r="N80" s="11" t="s">
        <v>23</v>
      </c>
      <c r="O80" s="11" t="s">
        <v>23</v>
      </c>
      <c r="P80" s="11" t="s">
        <v>23</v>
      </c>
      <c r="Q80" s="17">
        <v>0</v>
      </c>
      <c r="R80" s="16">
        <v>1</v>
      </c>
      <c r="S80" s="16">
        <v>-107</v>
      </c>
      <c r="T80" s="16">
        <v>25207</v>
      </c>
      <c r="U80" s="18">
        <f t="shared" si="8"/>
        <v>5.858949743670949</v>
      </c>
      <c r="V80" s="18">
        <f t="shared" si="9"/>
        <v>15.241186833198077</v>
      </c>
      <c r="W80" s="18">
        <f t="shared" si="10"/>
        <v>0.791749965360939</v>
      </c>
      <c r="X80" s="18">
        <f t="shared" si="11"/>
        <v>4.315037311217118</v>
      </c>
      <c r="Y80" s="29">
        <f t="shared" si="14"/>
        <v>5.106787276578056</v>
      </c>
      <c r="Z80" s="18">
        <f t="shared" si="12"/>
        <v>-9.382237089527127</v>
      </c>
      <c r="AA80" s="18">
        <f t="shared" si="13"/>
        <v>-4.2358623146810235</v>
      </c>
    </row>
    <row r="81" spans="1:27" ht="12.75">
      <c r="A81" s="22" t="s">
        <v>170</v>
      </c>
      <c r="B81" s="15" t="s">
        <v>171</v>
      </c>
      <c r="C81" s="16">
        <v>10884</v>
      </c>
      <c r="D81" s="16">
        <v>58</v>
      </c>
      <c r="E81" s="16">
        <v>105</v>
      </c>
      <c r="F81" s="16">
        <v>-47</v>
      </c>
      <c r="G81" s="16">
        <v>278</v>
      </c>
      <c r="H81" s="16">
        <v>232</v>
      </c>
      <c r="I81" s="16">
        <v>46</v>
      </c>
      <c r="J81" s="16">
        <v>59</v>
      </c>
      <c r="K81" s="16">
        <v>23</v>
      </c>
      <c r="L81" s="16">
        <v>36</v>
      </c>
      <c r="M81" s="11" t="s">
        <v>23</v>
      </c>
      <c r="N81" s="11" t="s">
        <v>23</v>
      </c>
      <c r="O81" s="11" t="s">
        <v>23</v>
      </c>
      <c r="P81" s="11" t="s">
        <v>23</v>
      </c>
      <c r="Q81" s="17">
        <v>0</v>
      </c>
      <c r="R81" s="16">
        <v>19</v>
      </c>
      <c r="S81" s="16">
        <v>54</v>
      </c>
      <c r="T81" s="16">
        <v>10938</v>
      </c>
      <c r="U81" s="18">
        <f t="shared" si="8"/>
        <v>5.315736412794427</v>
      </c>
      <c r="V81" s="18">
        <f t="shared" si="9"/>
        <v>9.62331591971405</v>
      </c>
      <c r="W81" s="18">
        <f t="shared" si="10"/>
        <v>4.215928879112822</v>
      </c>
      <c r="X81" s="18">
        <f t="shared" si="11"/>
        <v>3.299422601044817</v>
      </c>
      <c r="Y81" s="29">
        <f t="shared" si="14"/>
        <v>7.515351480157639</v>
      </c>
      <c r="Z81" s="18">
        <f t="shared" si="12"/>
        <v>-4.307579506919622</v>
      </c>
      <c r="AA81" s="18">
        <f t="shared" si="13"/>
        <v>4.949133901567226</v>
      </c>
    </row>
    <row r="82" spans="1:27" ht="12.75">
      <c r="A82" s="22" t="s">
        <v>172</v>
      </c>
      <c r="B82" s="15" t="s">
        <v>173</v>
      </c>
      <c r="C82" s="16">
        <v>18184</v>
      </c>
      <c r="D82" s="16">
        <v>116</v>
      </c>
      <c r="E82" s="16">
        <v>240</v>
      </c>
      <c r="F82" s="16">
        <v>-124</v>
      </c>
      <c r="G82" s="16">
        <v>433</v>
      </c>
      <c r="H82" s="16">
        <v>428</v>
      </c>
      <c r="I82" s="16">
        <v>5</v>
      </c>
      <c r="J82" s="16">
        <v>170</v>
      </c>
      <c r="K82" s="16">
        <v>41</v>
      </c>
      <c r="L82" s="16">
        <v>129</v>
      </c>
      <c r="M82" s="11" t="s">
        <v>23</v>
      </c>
      <c r="N82" s="11" t="s">
        <v>23</v>
      </c>
      <c r="O82" s="11" t="s">
        <v>23</v>
      </c>
      <c r="P82" s="11" t="s">
        <v>23</v>
      </c>
      <c r="Q82" s="17">
        <v>0</v>
      </c>
      <c r="R82" s="16">
        <v>-25</v>
      </c>
      <c r="S82" s="16">
        <v>-15</v>
      </c>
      <c r="T82" s="16">
        <v>18169</v>
      </c>
      <c r="U82" s="18">
        <f t="shared" si="8"/>
        <v>6.381866696008582</v>
      </c>
      <c r="V82" s="18">
        <f t="shared" si="9"/>
        <v>13.20386212967293</v>
      </c>
      <c r="W82" s="18">
        <f t="shared" si="10"/>
        <v>0.2750804610348527</v>
      </c>
      <c r="X82" s="18">
        <f t="shared" si="11"/>
        <v>7.097075894699199</v>
      </c>
      <c r="Y82" s="29">
        <f t="shared" si="14"/>
        <v>7.372156355734052</v>
      </c>
      <c r="Z82" s="18">
        <f t="shared" si="12"/>
        <v>-6.8219954336643465</v>
      </c>
      <c r="AA82" s="18">
        <f t="shared" si="13"/>
        <v>-0.8252413831045581</v>
      </c>
    </row>
    <row r="83" spans="1:27" ht="12.75">
      <c r="A83" s="22" t="s">
        <v>174</v>
      </c>
      <c r="B83" s="15" t="s">
        <v>175</v>
      </c>
      <c r="C83" s="16">
        <v>18041</v>
      </c>
      <c r="D83" s="16">
        <v>112</v>
      </c>
      <c r="E83" s="16">
        <v>194</v>
      </c>
      <c r="F83" s="16">
        <v>-82</v>
      </c>
      <c r="G83" s="16">
        <v>602</v>
      </c>
      <c r="H83" s="16">
        <v>555</v>
      </c>
      <c r="I83" s="16">
        <v>47</v>
      </c>
      <c r="J83" s="16">
        <v>132</v>
      </c>
      <c r="K83" s="16">
        <v>44</v>
      </c>
      <c r="L83" s="16">
        <v>88</v>
      </c>
      <c r="M83" s="11" t="s">
        <v>23</v>
      </c>
      <c r="N83" s="11" t="s">
        <v>23</v>
      </c>
      <c r="O83" s="11" t="s">
        <v>23</v>
      </c>
      <c r="P83" s="11" t="s">
        <v>23</v>
      </c>
      <c r="Q83" s="17">
        <v>0</v>
      </c>
      <c r="R83" s="16">
        <v>5</v>
      </c>
      <c r="S83" s="16">
        <v>58</v>
      </c>
      <c r="T83" s="16">
        <v>18099</v>
      </c>
      <c r="U83" s="18">
        <f t="shared" si="8"/>
        <v>6.198118428334256</v>
      </c>
      <c r="V83" s="18">
        <f t="shared" si="9"/>
        <v>10.736026563364693</v>
      </c>
      <c r="W83" s="18">
        <f t="shared" si="10"/>
        <v>2.6009961261759824</v>
      </c>
      <c r="X83" s="18">
        <f t="shared" si="11"/>
        <v>4.869950193691201</v>
      </c>
      <c r="Y83" s="29">
        <f t="shared" si="14"/>
        <v>7.470946319867183</v>
      </c>
      <c r="Z83" s="18">
        <f t="shared" si="12"/>
        <v>-4.537908135030437</v>
      </c>
      <c r="AA83" s="18">
        <f t="shared" si="13"/>
        <v>3.2097399003873823</v>
      </c>
    </row>
    <row r="84" spans="1:27" ht="12.75">
      <c r="A84" s="22" t="s">
        <v>176</v>
      </c>
      <c r="B84" s="15" t="s">
        <v>177</v>
      </c>
      <c r="C84" s="16">
        <v>47541</v>
      </c>
      <c r="D84" s="16">
        <v>278</v>
      </c>
      <c r="E84" s="16">
        <v>471</v>
      </c>
      <c r="F84" s="16">
        <v>-193</v>
      </c>
      <c r="G84" s="16">
        <v>1459</v>
      </c>
      <c r="H84" s="16">
        <v>1458</v>
      </c>
      <c r="I84" s="16">
        <v>1</v>
      </c>
      <c r="J84" s="16">
        <v>358</v>
      </c>
      <c r="K84" s="16">
        <v>84</v>
      </c>
      <c r="L84" s="16">
        <v>274</v>
      </c>
      <c r="M84" s="11" t="s">
        <v>23</v>
      </c>
      <c r="N84" s="11" t="s">
        <v>23</v>
      </c>
      <c r="O84" s="11" t="s">
        <v>23</v>
      </c>
      <c r="P84" s="11" t="s">
        <v>23</v>
      </c>
      <c r="Q84" s="17">
        <v>0</v>
      </c>
      <c r="R84" s="16">
        <v>53</v>
      </c>
      <c r="S84" s="16">
        <v>135</v>
      </c>
      <c r="T84" s="16">
        <v>47676</v>
      </c>
      <c r="U84" s="18">
        <f t="shared" si="8"/>
        <v>5.839293403488873</v>
      </c>
      <c r="V84" s="18">
        <f t="shared" si="9"/>
        <v>9.893191341882227</v>
      </c>
      <c r="W84" s="18">
        <f t="shared" si="10"/>
        <v>0.021004652530535513</v>
      </c>
      <c r="X84" s="18">
        <f t="shared" si="11"/>
        <v>5.755274793366731</v>
      </c>
      <c r="Y84" s="29">
        <f t="shared" si="14"/>
        <v>5.776279445897266</v>
      </c>
      <c r="Z84" s="18">
        <f t="shared" si="12"/>
        <v>-4.053897938393354</v>
      </c>
      <c r="AA84" s="18">
        <f t="shared" si="13"/>
        <v>2.835628091622294</v>
      </c>
    </row>
    <row r="85" spans="1:27" ht="12.75">
      <c r="A85" s="22" t="s">
        <v>178</v>
      </c>
      <c r="B85" s="15" t="s">
        <v>179</v>
      </c>
      <c r="C85" s="16">
        <v>7881</v>
      </c>
      <c r="D85" s="16">
        <v>62</v>
      </c>
      <c r="E85" s="16">
        <v>84</v>
      </c>
      <c r="F85" s="16">
        <v>-22</v>
      </c>
      <c r="G85" s="16">
        <v>284</v>
      </c>
      <c r="H85" s="16">
        <v>287</v>
      </c>
      <c r="I85" s="16">
        <v>-3</v>
      </c>
      <c r="J85" s="16">
        <v>48</v>
      </c>
      <c r="K85" s="16">
        <v>13</v>
      </c>
      <c r="L85" s="16">
        <v>35</v>
      </c>
      <c r="M85" s="11" t="s">
        <v>23</v>
      </c>
      <c r="N85" s="11" t="s">
        <v>23</v>
      </c>
      <c r="O85" s="11" t="s">
        <v>23</v>
      </c>
      <c r="P85" s="11" t="s">
        <v>23</v>
      </c>
      <c r="Q85" s="17">
        <v>0</v>
      </c>
      <c r="R85" s="16">
        <v>-16</v>
      </c>
      <c r="S85" s="16">
        <v>-6</v>
      </c>
      <c r="T85" s="16">
        <v>7875</v>
      </c>
      <c r="U85" s="18">
        <f t="shared" si="8"/>
        <v>7.870017771007871</v>
      </c>
      <c r="V85" s="18">
        <f t="shared" si="9"/>
        <v>10.662604722010663</v>
      </c>
      <c r="W85" s="18">
        <f t="shared" si="10"/>
        <v>-0.38080731150038083</v>
      </c>
      <c r="X85" s="18">
        <f t="shared" si="11"/>
        <v>4.442751967504443</v>
      </c>
      <c r="Y85" s="29">
        <f t="shared" si="14"/>
        <v>4.061944656004062</v>
      </c>
      <c r="Z85" s="18">
        <f t="shared" si="12"/>
        <v>-2.7925869510027925</v>
      </c>
      <c r="AA85" s="18">
        <f t="shared" si="13"/>
        <v>-0.7616146230007617</v>
      </c>
    </row>
    <row r="86" spans="1:27" ht="12.75">
      <c r="A86" s="22" t="s">
        <v>180</v>
      </c>
      <c r="B86" s="15" t="s">
        <v>181</v>
      </c>
      <c r="C86" s="16">
        <v>17364</v>
      </c>
      <c r="D86" s="16">
        <v>137</v>
      </c>
      <c r="E86" s="16">
        <v>266</v>
      </c>
      <c r="F86" s="16">
        <v>-129</v>
      </c>
      <c r="G86" s="16">
        <v>391</v>
      </c>
      <c r="H86" s="16">
        <v>471</v>
      </c>
      <c r="I86" s="16">
        <v>-80</v>
      </c>
      <c r="J86" s="16">
        <v>159</v>
      </c>
      <c r="K86" s="16">
        <v>25</v>
      </c>
      <c r="L86" s="16">
        <v>134</v>
      </c>
      <c r="M86" s="11" t="s">
        <v>23</v>
      </c>
      <c r="N86" s="11" t="s">
        <v>23</v>
      </c>
      <c r="O86" s="11" t="s">
        <v>23</v>
      </c>
      <c r="P86" s="11" t="s">
        <v>23</v>
      </c>
      <c r="Q86" s="17">
        <v>0</v>
      </c>
      <c r="R86" s="16">
        <v>-8</v>
      </c>
      <c r="S86" s="16">
        <v>-83</v>
      </c>
      <c r="T86" s="16">
        <v>17281</v>
      </c>
      <c r="U86" s="18">
        <f t="shared" si="8"/>
        <v>7.908789147063068</v>
      </c>
      <c r="V86" s="18">
        <f t="shared" si="9"/>
        <v>15.355751190648002</v>
      </c>
      <c r="W86" s="18">
        <f t="shared" si="10"/>
        <v>-4.618271034781353</v>
      </c>
      <c r="X86" s="18">
        <f t="shared" si="11"/>
        <v>7.735603983258768</v>
      </c>
      <c r="Y86" s="29">
        <f t="shared" si="14"/>
        <v>3.1173329484774137</v>
      </c>
      <c r="Z86" s="18">
        <f t="shared" si="12"/>
        <v>-7.446962043584933</v>
      </c>
      <c r="AA86" s="18">
        <f t="shared" si="13"/>
        <v>-4.791456198585655</v>
      </c>
    </row>
    <row r="87" spans="1:27" ht="12.75">
      <c r="A87" s="22" t="s">
        <v>182</v>
      </c>
      <c r="B87" s="15" t="s">
        <v>183</v>
      </c>
      <c r="C87" s="16">
        <v>10794</v>
      </c>
      <c r="D87" s="16">
        <v>59</v>
      </c>
      <c r="E87" s="16">
        <v>140</v>
      </c>
      <c r="F87" s="16">
        <v>-81</v>
      </c>
      <c r="G87" s="16">
        <v>343</v>
      </c>
      <c r="H87" s="16">
        <v>378</v>
      </c>
      <c r="I87" s="16">
        <v>-35</v>
      </c>
      <c r="J87" s="16">
        <v>84</v>
      </c>
      <c r="K87" s="16">
        <v>26</v>
      </c>
      <c r="L87" s="16">
        <v>58</v>
      </c>
      <c r="M87" s="11" t="s">
        <v>23</v>
      </c>
      <c r="N87" s="11" t="s">
        <v>23</v>
      </c>
      <c r="O87" s="11" t="s">
        <v>23</v>
      </c>
      <c r="P87" s="11" t="s">
        <v>23</v>
      </c>
      <c r="Q87" s="17">
        <v>0</v>
      </c>
      <c r="R87" s="16">
        <v>-22</v>
      </c>
      <c r="S87" s="16">
        <v>-80</v>
      </c>
      <c r="T87" s="16">
        <v>10714</v>
      </c>
      <c r="U87" s="18">
        <f t="shared" si="8"/>
        <v>5.486330667658546</v>
      </c>
      <c r="V87" s="18">
        <f t="shared" si="9"/>
        <v>13.01841175376604</v>
      </c>
      <c r="W87" s="18">
        <f t="shared" si="10"/>
        <v>-3.25460293844151</v>
      </c>
      <c r="X87" s="18">
        <f t="shared" si="11"/>
        <v>5.393342012274502</v>
      </c>
      <c r="Y87" s="29">
        <f t="shared" si="14"/>
        <v>2.1387390738329923</v>
      </c>
      <c r="Z87" s="18">
        <f t="shared" si="12"/>
        <v>-7.532081086107495</v>
      </c>
      <c r="AA87" s="18">
        <f t="shared" si="13"/>
        <v>-7.439092430723452</v>
      </c>
    </row>
    <row r="88" spans="1:27" ht="12.75">
      <c r="A88" s="22" t="s">
        <v>184</v>
      </c>
      <c r="B88" s="15" t="s">
        <v>185</v>
      </c>
      <c r="C88" s="16">
        <v>15483</v>
      </c>
      <c r="D88" s="16">
        <v>104</v>
      </c>
      <c r="E88" s="16">
        <v>210</v>
      </c>
      <c r="F88" s="16">
        <v>-106</v>
      </c>
      <c r="G88" s="16">
        <v>405</v>
      </c>
      <c r="H88" s="16">
        <v>336</v>
      </c>
      <c r="I88" s="16">
        <v>69</v>
      </c>
      <c r="J88" s="16">
        <v>140</v>
      </c>
      <c r="K88" s="16">
        <v>47</v>
      </c>
      <c r="L88" s="16">
        <v>93</v>
      </c>
      <c r="M88" s="11" t="s">
        <v>23</v>
      </c>
      <c r="N88" s="11" t="s">
        <v>23</v>
      </c>
      <c r="O88" s="11" t="s">
        <v>23</v>
      </c>
      <c r="P88" s="11" t="s">
        <v>23</v>
      </c>
      <c r="Q88" s="17">
        <v>0</v>
      </c>
      <c r="R88" s="16">
        <v>-5</v>
      </c>
      <c r="S88" s="16">
        <v>51</v>
      </c>
      <c r="T88" s="16">
        <v>15534</v>
      </c>
      <c r="U88" s="18">
        <f t="shared" si="8"/>
        <v>6.705999935519231</v>
      </c>
      <c r="V88" s="18">
        <f t="shared" si="9"/>
        <v>13.540961408259987</v>
      </c>
      <c r="W88" s="18">
        <f t="shared" si="10"/>
        <v>4.449173034142567</v>
      </c>
      <c r="X88" s="18">
        <f t="shared" si="11"/>
        <v>5.996711480800851</v>
      </c>
      <c r="Y88" s="29">
        <f t="shared" si="14"/>
        <v>10.445884514943419</v>
      </c>
      <c r="Z88" s="18">
        <f t="shared" si="12"/>
        <v>-6.834961472740755</v>
      </c>
      <c r="AA88" s="18">
        <f t="shared" si="13"/>
        <v>3.288519199148854</v>
      </c>
    </row>
    <row r="89" spans="1:27" ht="12.75">
      <c r="A89" s="22" t="s">
        <v>186</v>
      </c>
      <c r="B89" s="15" t="s">
        <v>187</v>
      </c>
      <c r="C89" s="16">
        <v>5443</v>
      </c>
      <c r="D89" s="16">
        <v>38</v>
      </c>
      <c r="E89" s="16">
        <v>71</v>
      </c>
      <c r="F89" s="16">
        <v>-33</v>
      </c>
      <c r="G89" s="16">
        <v>219</v>
      </c>
      <c r="H89" s="16">
        <v>171</v>
      </c>
      <c r="I89" s="16">
        <v>48</v>
      </c>
      <c r="J89" s="16">
        <v>53</v>
      </c>
      <c r="K89" s="16">
        <v>12</v>
      </c>
      <c r="L89" s="16">
        <v>41</v>
      </c>
      <c r="M89" s="11" t="s">
        <v>23</v>
      </c>
      <c r="N89" s="11" t="s">
        <v>23</v>
      </c>
      <c r="O89" s="11" t="s">
        <v>23</v>
      </c>
      <c r="P89" s="11" t="s">
        <v>23</v>
      </c>
      <c r="Q89" s="17">
        <v>0</v>
      </c>
      <c r="R89" s="16">
        <v>-15</v>
      </c>
      <c r="S89" s="16">
        <v>41</v>
      </c>
      <c r="T89" s="16">
        <v>5484</v>
      </c>
      <c r="U89" s="18">
        <f t="shared" si="8"/>
        <v>6.955248467099845</v>
      </c>
      <c r="V89" s="18">
        <f t="shared" si="9"/>
        <v>12.995332662212867</v>
      </c>
      <c r="W89" s="18">
        <f t="shared" si="10"/>
        <v>8.785577011073487</v>
      </c>
      <c r="X89" s="18">
        <f t="shared" si="11"/>
        <v>7.504347030291937</v>
      </c>
      <c r="Y89" s="29">
        <f t="shared" si="14"/>
        <v>16.289924041365424</v>
      </c>
      <c r="Z89" s="18">
        <f t="shared" si="12"/>
        <v>-6.040084195113023</v>
      </c>
      <c r="AA89" s="18">
        <f t="shared" si="13"/>
        <v>7.504347030291937</v>
      </c>
    </row>
    <row r="90" spans="1:27" ht="12.75">
      <c r="A90" s="22" t="s">
        <v>188</v>
      </c>
      <c r="B90" s="15" t="s">
        <v>189</v>
      </c>
      <c r="C90" s="16">
        <v>48397</v>
      </c>
      <c r="D90" s="16">
        <v>309</v>
      </c>
      <c r="E90" s="16">
        <v>642</v>
      </c>
      <c r="F90" s="16">
        <v>-333</v>
      </c>
      <c r="G90" s="16">
        <v>1558</v>
      </c>
      <c r="H90" s="16">
        <v>1336</v>
      </c>
      <c r="I90" s="16">
        <v>222</v>
      </c>
      <c r="J90" s="16">
        <v>552</v>
      </c>
      <c r="K90" s="16">
        <v>95</v>
      </c>
      <c r="L90" s="16">
        <v>457</v>
      </c>
      <c r="M90" s="11" t="s">
        <v>23</v>
      </c>
      <c r="N90" s="11" t="s">
        <v>23</v>
      </c>
      <c r="O90" s="11" t="s">
        <v>23</v>
      </c>
      <c r="P90" s="11" t="s">
        <v>23</v>
      </c>
      <c r="Q90" s="17">
        <v>0</v>
      </c>
      <c r="R90" s="16">
        <v>179</v>
      </c>
      <c r="S90" s="16">
        <v>525</v>
      </c>
      <c r="T90" s="16">
        <v>48922</v>
      </c>
      <c r="U90" s="18">
        <f t="shared" si="8"/>
        <v>6.350250208078587</v>
      </c>
      <c r="V90" s="18">
        <f t="shared" si="9"/>
        <v>13.193723733289492</v>
      </c>
      <c r="W90" s="18">
        <f t="shared" si="10"/>
        <v>4.562315683473936</v>
      </c>
      <c r="X90" s="18">
        <f t="shared" si="11"/>
        <v>9.39179399706121</v>
      </c>
      <c r="Y90" s="29">
        <f t="shared" si="14"/>
        <v>13.954109680535147</v>
      </c>
      <c r="Z90" s="18">
        <f t="shared" si="12"/>
        <v>-6.8434735252109045</v>
      </c>
      <c r="AA90" s="18">
        <f t="shared" si="13"/>
        <v>10.789260062269443</v>
      </c>
    </row>
    <row r="91" spans="1:27" ht="12.75">
      <c r="A91" s="22" t="s">
        <v>190</v>
      </c>
      <c r="B91" s="15" t="s">
        <v>191</v>
      </c>
      <c r="C91" s="16">
        <v>13727</v>
      </c>
      <c r="D91" s="16">
        <v>88</v>
      </c>
      <c r="E91" s="16">
        <v>195</v>
      </c>
      <c r="F91" s="16">
        <v>-107</v>
      </c>
      <c r="G91" s="16">
        <v>514</v>
      </c>
      <c r="H91" s="16">
        <v>517</v>
      </c>
      <c r="I91" s="16">
        <v>-3</v>
      </c>
      <c r="J91" s="16">
        <v>135</v>
      </c>
      <c r="K91" s="16">
        <v>52</v>
      </c>
      <c r="L91" s="16">
        <v>83</v>
      </c>
      <c r="M91" s="11" t="s">
        <v>23</v>
      </c>
      <c r="N91" s="11" t="s">
        <v>23</v>
      </c>
      <c r="O91" s="11" t="s">
        <v>23</v>
      </c>
      <c r="P91" s="11" t="s">
        <v>23</v>
      </c>
      <c r="Q91" s="17">
        <v>0</v>
      </c>
      <c r="R91" s="16">
        <v>-34</v>
      </c>
      <c r="S91" s="16">
        <v>-61</v>
      </c>
      <c r="T91" s="16">
        <v>13666</v>
      </c>
      <c r="U91" s="18">
        <f t="shared" si="8"/>
        <v>6.424999087358084</v>
      </c>
      <c r="V91" s="18">
        <f t="shared" si="9"/>
        <v>14.237213886759392</v>
      </c>
      <c r="W91" s="18">
        <f t="shared" si="10"/>
        <v>-0.2190340597962983</v>
      </c>
      <c r="X91" s="18">
        <f t="shared" si="11"/>
        <v>6.0599423210309205</v>
      </c>
      <c r="Y91" s="29">
        <f t="shared" si="14"/>
        <v>5.840908261234622</v>
      </c>
      <c r="Z91" s="18">
        <f t="shared" si="12"/>
        <v>-7.812214799401307</v>
      </c>
      <c r="AA91" s="18">
        <f t="shared" si="13"/>
        <v>-4.453692549191399</v>
      </c>
    </row>
    <row r="92" spans="1:27" ht="12.75">
      <c r="A92" s="22" t="s">
        <v>192</v>
      </c>
      <c r="B92" s="15" t="s">
        <v>193</v>
      </c>
      <c r="C92" s="16">
        <v>361619</v>
      </c>
      <c r="D92" s="16">
        <v>2328</v>
      </c>
      <c r="E92" s="16">
        <v>4910</v>
      </c>
      <c r="F92" s="16">
        <v>-2582</v>
      </c>
      <c r="G92" s="16">
        <v>8581</v>
      </c>
      <c r="H92" s="16">
        <v>8220</v>
      </c>
      <c r="I92" s="16">
        <v>361</v>
      </c>
      <c r="J92" s="16">
        <v>4247</v>
      </c>
      <c r="K92" s="16">
        <v>1072</v>
      </c>
      <c r="L92" s="16">
        <v>3175</v>
      </c>
      <c r="M92" s="11" t="s">
        <v>23</v>
      </c>
      <c r="N92" s="11" t="s">
        <v>23</v>
      </c>
      <c r="O92" s="11" t="s">
        <v>23</v>
      </c>
      <c r="P92" s="11" t="s">
        <v>23</v>
      </c>
      <c r="Q92" s="17">
        <v>0</v>
      </c>
      <c r="R92" s="16">
        <v>169</v>
      </c>
      <c r="S92" s="16">
        <v>1123</v>
      </c>
      <c r="T92" s="16">
        <v>362742</v>
      </c>
      <c r="U92" s="18">
        <f t="shared" si="8"/>
        <v>6.427734237486558</v>
      </c>
      <c r="V92" s="18">
        <f t="shared" si="9"/>
        <v>13.556776248307127</v>
      </c>
      <c r="W92" s="18">
        <f t="shared" si="10"/>
        <v>0.9967405754865322</v>
      </c>
      <c r="X92" s="18">
        <f t="shared" si="11"/>
        <v>8.76634716667518</v>
      </c>
      <c r="Y92" s="29">
        <f t="shared" si="14"/>
        <v>9.763087742161712</v>
      </c>
      <c r="Z92" s="18">
        <f t="shared" si="12"/>
        <v>-7.129042010820571</v>
      </c>
      <c r="AA92" s="18">
        <f t="shared" si="13"/>
        <v>3.1006638954885752</v>
      </c>
    </row>
    <row r="93" spans="1:27" ht="12.75">
      <c r="A93" s="22" t="s">
        <v>194</v>
      </c>
      <c r="B93" s="15" t="s">
        <v>195</v>
      </c>
      <c r="C93" s="16">
        <v>4436</v>
      </c>
      <c r="D93" s="16">
        <v>17</v>
      </c>
      <c r="E93" s="16">
        <v>68</v>
      </c>
      <c r="F93" s="16">
        <v>-51</v>
      </c>
      <c r="G93" s="16">
        <v>134</v>
      </c>
      <c r="H93" s="16">
        <v>121</v>
      </c>
      <c r="I93" s="16">
        <v>13</v>
      </c>
      <c r="J93" s="16">
        <v>38</v>
      </c>
      <c r="K93" s="16">
        <v>9</v>
      </c>
      <c r="L93" s="16">
        <v>29</v>
      </c>
      <c r="M93" s="11" t="s">
        <v>23</v>
      </c>
      <c r="N93" s="11" t="s">
        <v>23</v>
      </c>
      <c r="O93" s="11" t="s">
        <v>23</v>
      </c>
      <c r="P93" s="11" t="s">
        <v>23</v>
      </c>
      <c r="Q93" s="17">
        <v>0</v>
      </c>
      <c r="R93" s="16">
        <v>-25</v>
      </c>
      <c r="S93" s="16">
        <v>-34</v>
      </c>
      <c r="T93" s="16">
        <v>4402</v>
      </c>
      <c r="U93" s="18">
        <f t="shared" si="8"/>
        <v>3.847024213622992</v>
      </c>
      <c r="V93" s="18">
        <f t="shared" si="9"/>
        <v>15.388096854491968</v>
      </c>
      <c r="W93" s="18">
        <f t="shared" si="10"/>
        <v>2.9418420457116996</v>
      </c>
      <c r="X93" s="18">
        <f t="shared" si="11"/>
        <v>6.562570717356867</v>
      </c>
      <c r="Y93" s="29">
        <f t="shared" si="14"/>
        <v>9.504412763068567</v>
      </c>
      <c r="Z93" s="18">
        <f t="shared" si="12"/>
        <v>-11.541072640868975</v>
      </c>
      <c r="AA93" s="18">
        <f t="shared" si="13"/>
        <v>-7.694048427245984</v>
      </c>
    </row>
    <row r="94" spans="1:27" ht="12.75">
      <c r="A94" s="22" t="s">
        <v>196</v>
      </c>
      <c r="B94" s="15" t="s">
        <v>197</v>
      </c>
      <c r="C94" s="16">
        <v>22764</v>
      </c>
      <c r="D94" s="16">
        <v>131</v>
      </c>
      <c r="E94" s="16">
        <v>267</v>
      </c>
      <c r="F94" s="16">
        <v>-136</v>
      </c>
      <c r="G94" s="16">
        <v>643</v>
      </c>
      <c r="H94" s="16">
        <v>657</v>
      </c>
      <c r="I94" s="16">
        <v>-14</v>
      </c>
      <c r="J94" s="16">
        <v>216</v>
      </c>
      <c r="K94" s="16">
        <v>61</v>
      </c>
      <c r="L94" s="16">
        <v>155</v>
      </c>
      <c r="M94" s="11" t="s">
        <v>23</v>
      </c>
      <c r="N94" s="11" t="s">
        <v>23</v>
      </c>
      <c r="O94" s="11" t="s">
        <v>23</v>
      </c>
      <c r="P94" s="11" t="s">
        <v>23</v>
      </c>
      <c r="Q94" s="17">
        <v>0</v>
      </c>
      <c r="R94" s="16">
        <v>-13</v>
      </c>
      <c r="S94" s="16">
        <v>-8</v>
      </c>
      <c r="T94" s="16">
        <v>22756</v>
      </c>
      <c r="U94" s="18">
        <f t="shared" si="8"/>
        <v>5.755711775043936</v>
      </c>
      <c r="V94" s="18">
        <f t="shared" si="9"/>
        <v>11.731107205623902</v>
      </c>
      <c r="W94" s="18">
        <f t="shared" si="10"/>
        <v>-0.6151142355008787</v>
      </c>
      <c r="X94" s="18">
        <f t="shared" si="11"/>
        <v>6.810193321616872</v>
      </c>
      <c r="Y94" s="29">
        <f t="shared" si="14"/>
        <v>6.195079086115993</v>
      </c>
      <c r="Z94" s="18">
        <f t="shared" si="12"/>
        <v>-5.975395430579964</v>
      </c>
      <c r="AA94" s="18">
        <f t="shared" si="13"/>
        <v>-0.351493848857645</v>
      </c>
    </row>
    <row r="95" spans="1:27" ht="12.75">
      <c r="A95" s="22" t="s">
        <v>198</v>
      </c>
      <c r="B95" s="15" t="s">
        <v>199</v>
      </c>
      <c r="C95" s="16">
        <v>4791</v>
      </c>
      <c r="D95" s="16">
        <v>25</v>
      </c>
      <c r="E95" s="16">
        <v>63</v>
      </c>
      <c r="F95" s="16">
        <v>-38</v>
      </c>
      <c r="G95" s="16">
        <v>203</v>
      </c>
      <c r="H95" s="16">
        <v>134</v>
      </c>
      <c r="I95" s="16">
        <v>69</v>
      </c>
      <c r="J95" s="16">
        <v>38</v>
      </c>
      <c r="K95" s="16">
        <v>13</v>
      </c>
      <c r="L95" s="16">
        <v>25</v>
      </c>
      <c r="M95" s="11" t="s">
        <v>23</v>
      </c>
      <c r="N95" s="11" t="s">
        <v>23</v>
      </c>
      <c r="O95" s="11" t="s">
        <v>23</v>
      </c>
      <c r="P95" s="11" t="s">
        <v>23</v>
      </c>
      <c r="Q95" s="17">
        <v>0</v>
      </c>
      <c r="R95" s="16">
        <v>-9</v>
      </c>
      <c r="S95" s="16">
        <v>47</v>
      </c>
      <c r="T95" s="16">
        <v>4838</v>
      </c>
      <c r="U95" s="18">
        <f t="shared" si="8"/>
        <v>5.192647211548447</v>
      </c>
      <c r="V95" s="18">
        <f t="shared" si="9"/>
        <v>13.085470973102087</v>
      </c>
      <c r="W95" s="18">
        <f t="shared" si="10"/>
        <v>14.331706303873714</v>
      </c>
      <c r="X95" s="18">
        <f t="shared" si="11"/>
        <v>5.192647211548447</v>
      </c>
      <c r="Y95" s="29">
        <f t="shared" si="14"/>
        <v>19.52435351542216</v>
      </c>
      <c r="Z95" s="18">
        <f t="shared" si="12"/>
        <v>-7.89282376155364</v>
      </c>
      <c r="AA95" s="18">
        <f t="shared" si="13"/>
        <v>9.76217675771108</v>
      </c>
    </row>
    <row r="96" spans="1:27" ht="12.75">
      <c r="A96" s="22" t="s">
        <v>200</v>
      </c>
      <c r="B96" s="15" t="s">
        <v>201</v>
      </c>
      <c r="C96" s="16">
        <v>13327</v>
      </c>
      <c r="D96" s="16">
        <v>86</v>
      </c>
      <c r="E96" s="16">
        <v>168</v>
      </c>
      <c r="F96" s="16">
        <v>-82</v>
      </c>
      <c r="G96" s="16">
        <v>330</v>
      </c>
      <c r="H96" s="16">
        <v>340</v>
      </c>
      <c r="I96" s="16">
        <v>-10</v>
      </c>
      <c r="J96" s="16">
        <v>124</v>
      </c>
      <c r="K96" s="16">
        <v>31</v>
      </c>
      <c r="L96" s="16">
        <v>93</v>
      </c>
      <c r="M96" s="11" t="s">
        <v>23</v>
      </c>
      <c r="N96" s="11" t="s">
        <v>23</v>
      </c>
      <c r="O96" s="11" t="s">
        <v>23</v>
      </c>
      <c r="P96" s="11" t="s">
        <v>23</v>
      </c>
      <c r="Q96" s="17">
        <v>0</v>
      </c>
      <c r="R96" s="16">
        <v>2</v>
      </c>
      <c r="S96" s="16">
        <v>3</v>
      </c>
      <c r="T96" s="16">
        <v>13330</v>
      </c>
      <c r="U96" s="18">
        <f t="shared" si="8"/>
        <v>6.452338972877668</v>
      </c>
      <c r="V96" s="18">
        <f t="shared" si="9"/>
        <v>12.604569156319165</v>
      </c>
      <c r="W96" s="18">
        <f t="shared" si="10"/>
        <v>-0.7502719735904265</v>
      </c>
      <c r="X96" s="18">
        <f t="shared" si="11"/>
        <v>6.977529354390967</v>
      </c>
      <c r="Y96" s="29">
        <f t="shared" si="14"/>
        <v>6.22725738080054</v>
      </c>
      <c r="Z96" s="18">
        <f t="shared" si="12"/>
        <v>-6.152230183441498</v>
      </c>
      <c r="AA96" s="18">
        <f t="shared" si="13"/>
        <v>0.22508159207712797</v>
      </c>
    </row>
    <row r="97" spans="1:27" ht="12.75">
      <c r="A97" s="22" t="s">
        <v>202</v>
      </c>
      <c r="B97" s="15" t="s">
        <v>203</v>
      </c>
      <c r="C97" s="16">
        <v>14477</v>
      </c>
      <c r="D97" s="16">
        <v>89</v>
      </c>
      <c r="E97" s="16">
        <v>216</v>
      </c>
      <c r="F97" s="16">
        <v>-127</v>
      </c>
      <c r="G97" s="16">
        <v>451</v>
      </c>
      <c r="H97" s="16">
        <v>460</v>
      </c>
      <c r="I97" s="16">
        <v>-9</v>
      </c>
      <c r="J97" s="16">
        <v>127</v>
      </c>
      <c r="K97" s="16">
        <v>37</v>
      </c>
      <c r="L97" s="16">
        <v>90</v>
      </c>
      <c r="M97" s="11" t="s">
        <v>23</v>
      </c>
      <c r="N97" s="11" t="s">
        <v>23</v>
      </c>
      <c r="O97" s="11" t="s">
        <v>23</v>
      </c>
      <c r="P97" s="11" t="s">
        <v>23</v>
      </c>
      <c r="Q97" s="17">
        <v>0</v>
      </c>
      <c r="R97" s="16">
        <v>-20</v>
      </c>
      <c r="S97" s="16">
        <v>-66</v>
      </c>
      <c r="T97" s="16">
        <v>14411</v>
      </c>
      <c r="U97" s="18">
        <f t="shared" si="8"/>
        <v>6.161728053170867</v>
      </c>
      <c r="V97" s="18">
        <f t="shared" si="9"/>
        <v>14.954306286347272</v>
      </c>
      <c r="W97" s="18">
        <f t="shared" si="10"/>
        <v>-0.6230960952644696</v>
      </c>
      <c r="X97" s="18">
        <f t="shared" si="11"/>
        <v>6.230960952644696</v>
      </c>
      <c r="Y97" s="29">
        <f t="shared" si="14"/>
        <v>5.607864857380227</v>
      </c>
      <c r="Z97" s="18">
        <f t="shared" si="12"/>
        <v>-8.792578233176405</v>
      </c>
      <c r="AA97" s="18">
        <f t="shared" si="13"/>
        <v>-4.569371365272778</v>
      </c>
    </row>
    <row r="98" spans="1:27" ht="12.75">
      <c r="A98" s="22" t="s">
        <v>204</v>
      </c>
      <c r="B98" s="15" t="s">
        <v>205</v>
      </c>
      <c r="C98" s="16">
        <v>19674</v>
      </c>
      <c r="D98" s="16">
        <v>111</v>
      </c>
      <c r="E98" s="16">
        <v>250</v>
      </c>
      <c r="F98" s="16">
        <v>-139</v>
      </c>
      <c r="G98" s="16">
        <v>615</v>
      </c>
      <c r="H98" s="16">
        <v>620</v>
      </c>
      <c r="I98" s="16">
        <v>-5</v>
      </c>
      <c r="J98" s="16">
        <v>206</v>
      </c>
      <c r="K98" s="16">
        <v>38</v>
      </c>
      <c r="L98" s="16">
        <v>168</v>
      </c>
      <c r="M98" s="11" t="s">
        <v>23</v>
      </c>
      <c r="N98" s="11" t="s">
        <v>23</v>
      </c>
      <c r="O98" s="11" t="s">
        <v>23</v>
      </c>
      <c r="P98" s="11" t="s">
        <v>23</v>
      </c>
      <c r="Q98" s="17">
        <v>0</v>
      </c>
      <c r="R98" s="16">
        <v>-60</v>
      </c>
      <c r="S98" s="16">
        <v>-36</v>
      </c>
      <c r="T98" s="16">
        <v>19638</v>
      </c>
      <c r="U98" s="18">
        <f t="shared" si="8"/>
        <v>5.647130647130647</v>
      </c>
      <c r="V98" s="18">
        <f t="shared" si="9"/>
        <v>12.718762718762719</v>
      </c>
      <c r="W98" s="18">
        <f t="shared" si="10"/>
        <v>-0.2543752543752544</v>
      </c>
      <c r="X98" s="18">
        <f t="shared" si="11"/>
        <v>8.547008547008549</v>
      </c>
      <c r="Y98" s="29">
        <f t="shared" si="14"/>
        <v>8.292633292633294</v>
      </c>
      <c r="Z98" s="18">
        <f t="shared" si="12"/>
        <v>-7.071632071632071</v>
      </c>
      <c r="AA98" s="18">
        <f t="shared" si="13"/>
        <v>-1.8315018315018314</v>
      </c>
    </row>
    <row r="99" spans="1:27" ht="12.75">
      <c r="A99" s="22" t="s">
        <v>206</v>
      </c>
      <c r="B99" s="15" t="s">
        <v>207</v>
      </c>
      <c r="C99" s="16">
        <v>1824</v>
      </c>
      <c r="D99" s="16">
        <v>7</v>
      </c>
      <c r="E99" s="16">
        <v>24</v>
      </c>
      <c r="F99" s="16">
        <v>-17</v>
      </c>
      <c r="G99" s="16">
        <v>84</v>
      </c>
      <c r="H99" s="16">
        <v>65</v>
      </c>
      <c r="I99" s="16">
        <v>19</v>
      </c>
      <c r="J99" s="16">
        <v>14</v>
      </c>
      <c r="K99" s="16">
        <v>3</v>
      </c>
      <c r="L99" s="16">
        <v>11</v>
      </c>
      <c r="M99" s="11" t="s">
        <v>23</v>
      </c>
      <c r="N99" s="11" t="s">
        <v>23</v>
      </c>
      <c r="O99" s="11" t="s">
        <v>23</v>
      </c>
      <c r="P99" s="11" t="s">
        <v>23</v>
      </c>
      <c r="Q99" s="17">
        <v>0</v>
      </c>
      <c r="R99" s="16">
        <v>-7</v>
      </c>
      <c r="S99" s="16">
        <v>6</v>
      </c>
      <c r="T99" s="16">
        <v>1830</v>
      </c>
      <c r="U99" s="18">
        <f t="shared" si="8"/>
        <v>3.8314176245210727</v>
      </c>
      <c r="V99" s="18">
        <f t="shared" si="9"/>
        <v>13.136288998357964</v>
      </c>
      <c r="W99" s="18">
        <f t="shared" si="10"/>
        <v>10.399562123700054</v>
      </c>
      <c r="X99" s="18">
        <f t="shared" si="11"/>
        <v>6.0207991242474</v>
      </c>
      <c r="Y99" s="29">
        <f t="shared" si="14"/>
        <v>16.420361247947454</v>
      </c>
      <c r="Z99" s="18">
        <f t="shared" si="12"/>
        <v>-9.30487137383689</v>
      </c>
      <c r="AA99" s="18">
        <f t="shared" si="13"/>
        <v>3.284072249589491</v>
      </c>
    </row>
    <row r="100" spans="1:27" ht="12.75">
      <c r="A100" s="22" t="s">
        <v>208</v>
      </c>
      <c r="B100" s="15" t="s">
        <v>209</v>
      </c>
      <c r="C100" s="16">
        <v>2891</v>
      </c>
      <c r="D100" s="16">
        <v>21</v>
      </c>
      <c r="E100" s="16">
        <v>40</v>
      </c>
      <c r="F100" s="16">
        <v>-19</v>
      </c>
      <c r="G100" s="16">
        <v>73</v>
      </c>
      <c r="H100" s="16">
        <v>46</v>
      </c>
      <c r="I100" s="16">
        <v>27</v>
      </c>
      <c r="J100" s="16">
        <v>21</v>
      </c>
      <c r="K100" s="16">
        <v>9</v>
      </c>
      <c r="L100" s="16">
        <v>12</v>
      </c>
      <c r="M100" s="11" t="s">
        <v>23</v>
      </c>
      <c r="N100" s="11" t="s">
        <v>23</v>
      </c>
      <c r="O100" s="11" t="s">
        <v>23</v>
      </c>
      <c r="P100" s="11" t="s">
        <v>23</v>
      </c>
      <c r="Q100" s="17">
        <v>0</v>
      </c>
      <c r="R100" s="16">
        <v>-11</v>
      </c>
      <c r="S100" s="16">
        <v>9</v>
      </c>
      <c r="T100" s="16">
        <v>2900</v>
      </c>
      <c r="U100" s="18">
        <f t="shared" si="8"/>
        <v>7.252633396649974</v>
      </c>
      <c r="V100" s="18">
        <f t="shared" si="9"/>
        <v>13.814539803142807</v>
      </c>
      <c r="W100" s="18">
        <f t="shared" si="10"/>
        <v>9.324814367121395</v>
      </c>
      <c r="X100" s="18">
        <f t="shared" si="11"/>
        <v>4.144361940942842</v>
      </c>
      <c r="Y100" s="29">
        <f t="shared" si="14"/>
        <v>13.469176308064238</v>
      </c>
      <c r="Z100" s="18">
        <f t="shared" si="12"/>
        <v>-6.561906406492834</v>
      </c>
      <c r="AA100" s="18">
        <f t="shared" si="13"/>
        <v>3.108271455707132</v>
      </c>
    </row>
    <row r="101" spans="1:27" ht="12.75">
      <c r="A101" s="22" t="s">
        <v>210</v>
      </c>
      <c r="B101" s="15" t="s">
        <v>211</v>
      </c>
      <c r="C101" s="16">
        <v>3499</v>
      </c>
      <c r="D101" s="16">
        <v>21</v>
      </c>
      <c r="E101" s="16">
        <v>47</v>
      </c>
      <c r="F101" s="16">
        <v>-26</v>
      </c>
      <c r="G101" s="16">
        <v>110</v>
      </c>
      <c r="H101" s="16">
        <v>109</v>
      </c>
      <c r="I101" s="16">
        <v>1</v>
      </c>
      <c r="J101" s="16">
        <v>31</v>
      </c>
      <c r="K101" s="16">
        <v>8</v>
      </c>
      <c r="L101" s="16">
        <v>23</v>
      </c>
      <c r="M101" s="11" t="s">
        <v>23</v>
      </c>
      <c r="N101" s="11" t="s">
        <v>23</v>
      </c>
      <c r="O101" s="11" t="s">
        <v>23</v>
      </c>
      <c r="P101" s="11" t="s">
        <v>23</v>
      </c>
      <c r="Q101" s="17">
        <v>0</v>
      </c>
      <c r="R101" s="16">
        <v>-5</v>
      </c>
      <c r="S101" s="16">
        <v>-7</v>
      </c>
      <c r="T101" s="16">
        <v>3492</v>
      </c>
      <c r="U101" s="18">
        <f t="shared" si="8"/>
        <v>6.007724216850236</v>
      </c>
      <c r="V101" s="18">
        <f t="shared" si="9"/>
        <v>13.445858961521957</v>
      </c>
      <c r="W101" s="18">
        <f t="shared" si="10"/>
        <v>0.2860821055642969</v>
      </c>
      <c r="X101" s="18">
        <f t="shared" si="11"/>
        <v>6.579888427978831</v>
      </c>
      <c r="Y101" s="29">
        <f t="shared" si="14"/>
        <v>6.865970533543127</v>
      </c>
      <c r="Z101" s="18">
        <f t="shared" si="12"/>
        <v>-7.4381347446717205</v>
      </c>
      <c r="AA101" s="18">
        <f t="shared" si="13"/>
        <v>-2.0025747389500785</v>
      </c>
    </row>
    <row r="102" spans="1:27" ht="12.75">
      <c r="A102" s="22" t="s">
        <v>212</v>
      </c>
      <c r="B102" s="15" t="s">
        <v>213</v>
      </c>
      <c r="C102" s="16">
        <v>14226</v>
      </c>
      <c r="D102" s="16">
        <v>89</v>
      </c>
      <c r="E102" s="16">
        <v>171</v>
      </c>
      <c r="F102" s="16">
        <v>-82</v>
      </c>
      <c r="G102" s="16">
        <v>438</v>
      </c>
      <c r="H102" s="16">
        <v>461</v>
      </c>
      <c r="I102" s="16">
        <v>-23</v>
      </c>
      <c r="J102" s="16">
        <v>116</v>
      </c>
      <c r="K102" s="16">
        <v>29</v>
      </c>
      <c r="L102" s="16">
        <v>87</v>
      </c>
      <c r="M102" s="11" t="s">
        <v>23</v>
      </c>
      <c r="N102" s="11" t="s">
        <v>23</v>
      </c>
      <c r="O102" s="11" t="s">
        <v>23</v>
      </c>
      <c r="P102" s="11" t="s">
        <v>23</v>
      </c>
      <c r="Q102" s="17">
        <v>0</v>
      </c>
      <c r="R102" s="16">
        <v>-6</v>
      </c>
      <c r="S102" s="16">
        <v>-24</v>
      </c>
      <c r="T102" s="16">
        <v>14202</v>
      </c>
      <c r="U102" s="18">
        <f t="shared" si="8"/>
        <v>6.261432390600817</v>
      </c>
      <c r="V102" s="18">
        <f t="shared" si="9"/>
        <v>12.030392570704938</v>
      </c>
      <c r="W102" s="18">
        <f t="shared" si="10"/>
        <v>-1.6181229773462784</v>
      </c>
      <c r="X102" s="18">
        <f t="shared" si="11"/>
        <v>6.120726044744618</v>
      </c>
      <c r="Y102" s="29">
        <f t="shared" si="14"/>
        <v>4.50260306739834</v>
      </c>
      <c r="Z102" s="18">
        <f t="shared" si="12"/>
        <v>-5.768960180104123</v>
      </c>
      <c r="AA102" s="18">
        <f t="shared" si="13"/>
        <v>-1.6884761502743773</v>
      </c>
    </row>
    <row r="103" spans="1:27" ht="12.75">
      <c r="A103" s="22" t="s">
        <v>214</v>
      </c>
      <c r="B103" s="15" t="s">
        <v>215</v>
      </c>
      <c r="C103" s="16">
        <v>13236</v>
      </c>
      <c r="D103" s="16">
        <v>82</v>
      </c>
      <c r="E103" s="16">
        <v>153</v>
      </c>
      <c r="F103" s="16">
        <v>-71</v>
      </c>
      <c r="G103" s="16">
        <v>435</v>
      </c>
      <c r="H103" s="16">
        <v>374</v>
      </c>
      <c r="I103" s="16">
        <v>61</v>
      </c>
      <c r="J103" s="16">
        <v>63</v>
      </c>
      <c r="K103" s="16">
        <v>40</v>
      </c>
      <c r="L103" s="16">
        <v>23</v>
      </c>
      <c r="M103" s="11" t="s">
        <v>23</v>
      </c>
      <c r="N103" s="11" t="s">
        <v>23</v>
      </c>
      <c r="O103" s="11" t="s">
        <v>23</v>
      </c>
      <c r="P103" s="11" t="s">
        <v>23</v>
      </c>
      <c r="Q103" s="17">
        <v>0</v>
      </c>
      <c r="R103" s="16">
        <v>0</v>
      </c>
      <c r="S103" s="16">
        <v>13</v>
      </c>
      <c r="T103" s="16">
        <v>13249</v>
      </c>
      <c r="U103" s="18">
        <f t="shared" si="8"/>
        <v>6.192184255238814</v>
      </c>
      <c r="V103" s="18">
        <f t="shared" si="9"/>
        <v>11.553709646969983</v>
      </c>
      <c r="W103" s="18">
        <f t="shared" si="10"/>
        <v>4.606380970360581</v>
      </c>
      <c r="X103" s="18">
        <f t="shared" si="11"/>
        <v>1.7368321691523503</v>
      </c>
      <c r="Y103" s="29">
        <f t="shared" si="14"/>
        <v>6.343213139512932</v>
      </c>
      <c r="Z103" s="18">
        <f t="shared" si="12"/>
        <v>-5.361525391731169</v>
      </c>
      <c r="AA103" s="18">
        <f t="shared" si="13"/>
        <v>0.9816877477817634</v>
      </c>
    </row>
    <row r="104" spans="1:27" ht="12.75">
      <c r="A104" s="22" t="s">
        <v>216</v>
      </c>
      <c r="B104" s="15" t="s">
        <v>217</v>
      </c>
      <c r="C104" s="16">
        <v>1111</v>
      </c>
      <c r="D104" s="16">
        <v>8</v>
      </c>
      <c r="E104" s="16">
        <v>26</v>
      </c>
      <c r="F104" s="16">
        <v>-18</v>
      </c>
      <c r="G104" s="16">
        <v>32</v>
      </c>
      <c r="H104" s="16">
        <v>23</v>
      </c>
      <c r="I104" s="16">
        <v>9</v>
      </c>
      <c r="J104" s="16">
        <v>14</v>
      </c>
      <c r="K104" s="16">
        <v>2</v>
      </c>
      <c r="L104" s="16">
        <v>12</v>
      </c>
      <c r="M104" s="11" t="s">
        <v>23</v>
      </c>
      <c r="N104" s="11" t="s">
        <v>23</v>
      </c>
      <c r="O104" s="11" t="s">
        <v>23</v>
      </c>
      <c r="P104" s="11" t="s">
        <v>23</v>
      </c>
      <c r="Q104" s="17">
        <v>0</v>
      </c>
      <c r="R104" s="16">
        <v>-1</v>
      </c>
      <c r="S104" s="16">
        <v>2</v>
      </c>
      <c r="T104" s="16">
        <v>1113</v>
      </c>
      <c r="U104" s="18">
        <f t="shared" si="8"/>
        <v>7.194244604316547</v>
      </c>
      <c r="V104" s="18">
        <f t="shared" si="9"/>
        <v>23.38129496402878</v>
      </c>
      <c r="W104" s="18">
        <f t="shared" si="10"/>
        <v>8.093525179856115</v>
      </c>
      <c r="X104" s="18">
        <f t="shared" si="11"/>
        <v>10.79136690647482</v>
      </c>
      <c r="Y104" s="29">
        <f t="shared" si="14"/>
        <v>18.884892086330936</v>
      </c>
      <c r="Z104" s="18">
        <f t="shared" si="12"/>
        <v>-16.18705035971223</v>
      </c>
      <c r="AA104" s="18">
        <f t="shared" si="13"/>
        <v>1.7985611510791368</v>
      </c>
    </row>
    <row r="105" spans="1:27" ht="12.75">
      <c r="A105" s="22" t="s">
        <v>218</v>
      </c>
      <c r="B105" s="15" t="s">
        <v>219</v>
      </c>
      <c r="C105" s="16">
        <v>7760</v>
      </c>
      <c r="D105" s="16">
        <v>48</v>
      </c>
      <c r="E105" s="16">
        <v>116</v>
      </c>
      <c r="F105" s="16">
        <v>-68</v>
      </c>
      <c r="G105" s="16">
        <v>306</v>
      </c>
      <c r="H105" s="16">
        <v>253</v>
      </c>
      <c r="I105" s="16">
        <v>53</v>
      </c>
      <c r="J105" s="16">
        <v>72</v>
      </c>
      <c r="K105" s="16">
        <v>8</v>
      </c>
      <c r="L105" s="16">
        <v>64</v>
      </c>
      <c r="M105" s="11" t="s">
        <v>23</v>
      </c>
      <c r="N105" s="11" t="s">
        <v>23</v>
      </c>
      <c r="O105" s="11" t="s">
        <v>23</v>
      </c>
      <c r="P105" s="11" t="s">
        <v>23</v>
      </c>
      <c r="Q105" s="17">
        <v>0</v>
      </c>
      <c r="R105" s="16">
        <v>-4</v>
      </c>
      <c r="S105" s="16">
        <v>45</v>
      </c>
      <c r="T105" s="16">
        <v>7805</v>
      </c>
      <c r="U105" s="18">
        <f t="shared" si="8"/>
        <v>6.167683906199807</v>
      </c>
      <c r="V105" s="18">
        <f t="shared" si="9"/>
        <v>14.905236106649534</v>
      </c>
      <c r="W105" s="18">
        <f t="shared" si="10"/>
        <v>6.810150979762287</v>
      </c>
      <c r="X105" s="18">
        <f t="shared" si="11"/>
        <v>8.223578541599743</v>
      </c>
      <c r="Y105" s="29">
        <f t="shared" si="14"/>
        <v>15.03372952136203</v>
      </c>
      <c r="Z105" s="18">
        <f t="shared" si="12"/>
        <v>-8.737552200449727</v>
      </c>
      <c r="AA105" s="18">
        <f t="shared" si="13"/>
        <v>5.78220366206232</v>
      </c>
    </row>
    <row r="106" spans="1:27" ht="12.75">
      <c r="A106" s="22" t="s">
        <v>220</v>
      </c>
      <c r="B106" s="15" t="s">
        <v>221</v>
      </c>
      <c r="C106" s="16">
        <v>20304</v>
      </c>
      <c r="D106" s="16">
        <v>129</v>
      </c>
      <c r="E106" s="16">
        <v>293</v>
      </c>
      <c r="F106" s="16">
        <v>-164</v>
      </c>
      <c r="G106" s="16">
        <v>651</v>
      </c>
      <c r="H106" s="16">
        <v>694</v>
      </c>
      <c r="I106" s="16">
        <v>-43</v>
      </c>
      <c r="J106" s="16">
        <v>135</v>
      </c>
      <c r="K106" s="16">
        <v>40</v>
      </c>
      <c r="L106" s="16">
        <v>95</v>
      </c>
      <c r="M106" s="11" t="s">
        <v>23</v>
      </c>
      <c r="N106" s="11" t="s">
        <v>23</v>
      </c>
      <c r="O106" s="11" t="s">
        <v>23</v>
      </c>
      <c r="P106" s="11" t="s">
        <v>23</v>
      </c>
      <c r="Q106" s="17">
        <v>0</v>
      </c>
      <c r="R106" s="16">
        <v>16</v>
      </c>
      <c r="S106" s="16">
        <v>-96</v>
      </c>
      <c r="T106" s="16">
        <v>20208</v>
      </c>
      <c r="U106" s="18">
        <f t="shared" si="8"/>
        <v>6.368483412322274</v>
      </c>
      <c r="V106" s="18">
        <f t="shared" si="9"/>
        <v>14.464849921011059</v>
      </c>
      <c r="W106" s="18">
        <f t="shared" si="10"/>
        <v>-2.122827804107425</v>
      </c>
      <c r="X106" s="18">
        <f t="shared" si="11"/>
        <v>4.689968404423381</v>
      </c>
      <c r="Y106" s="29">
        <f t="shared" si="14"/>
        <v>2.567140600315956</v>
      </c>
      <c r="Z106" s="18">
        <f t="shared" si="12"/>
        <v>-8.096366508688783</v>
      </c>
      <c r="AA106" s="18">
        <f t="shared" si="13"/>
        <v>-4.739336492890995</v>
      </c>
    </row>
    <row r="107" spans="1:27" ht="12.75">
      <c r="A107" s="22" t="s">
        <v>222</v>
      </c>
      <c r="B107" s="15" t="s">
        <v>223</v>
      </c>
      <c r="C107" s="16">
        <v>16529</v>
      </c>
      <c r="D107" s="16">
        <v>105</v>
      </c>
      <c r="E107" s="16">
        <v>204</v>
      </c>
      <c r="F107" s="16">
        <v>-99</v>
      </c>
      <c r="G107" s="16">
        <v>481</v>
      </c>
      <c r="H107" s="16">
        <v>475</v>
      </c>
      <c r="I107" s="16">
        <v>6</v>
      </c>
      <c r="J107" s="16">
        <v>91</v>
      </c>
      <c r="K107" s="16">
        <v>27</v>
      </c>
      <c r="L107" s="16">
        <v>64</v>
      </c>
      <c r="M107" s="11" t="s">
        <v>23</v>
      </c>
      <c r="N107" s="11" t="s">
        <v>23</v>
      </c>
      <c r="O107" s="11" t="s">
        <v>23</v>
      </c>
      <c r="P107" s="11" t="s">
        <v>23</v>
      </c>
      <c r="Q107" s="17">
        <v>0</v>
      </c>
      <c r="R107" s="16">
        <v>-1</v>
      </c>
      <c r="S107" s="16">
        <v>-30</v>
      </c>
      <c r="T107" s="16">
        <v>16499</v>
      </c>
      <c r="U107" s="18">
        <f t="shared" si="8"/>
        <v>6.358241492067337</v>
      </c>
      <c r="V107" s="18">
        <f t="shared" si="9"/>
        <v>12.353154898873683</v>
      </c>
      <c r="W107" s="18">
        <f t="shared" si="10"/>
        <v>0.36332808526099064</v>
      </c>
      <c r="X107" s="18">
        <f t="shared" si="11"/>
        <v>3.875499576117234</v>
      </c>
      <c r="Y107" s="29">
        <f t="shared" si="14"/>
        <v>4.238827661378225</v>
      </c>
      <c r="Z107" s="18">
        <f t="shared" si="12"/>
        <v>-5.994913406806345</v>
      </c>
      <c r="AA107" s="18">
        <f t="shared" si="13"/>
        <v>-1.8166404263049534</v>
      </c>
    </row>
    <row r="108" spans="1:27" ht="12.75">
      <c r="A108" s="22" t="s">
        <v>224</v>
      </c>
      <c r="B108" s="15" t="s">
        <v>225</v>
      </c>
      <c r="C108" s="16">
        <v>8566</v>
      </c>
      <c r="D108" s="16">
        <v>45</v>
      </c>
      <c r="E108" s="16">
        <v>82</v>
      </c>
      <c r="F108" s="16">
        <v>-37</v>
      </c>
      <c r="G108" s="16">
        <v>299</v>
      </c>
      <c r="H108" s="16">
        <v>309</v>
      </c>
      <c r="I108" s="16">
        <v>-10</v>
      </c>
      <c r="J108" s="16">
        <v>35</v>
      </c>
      <c r="K108" s="16">
        <v>30</v>
      </c>
      <c r="L108" s="16">
        <v>5</v>
      </c>
      <c r="M108" s="11" t="s">
        <v>23</v>
      </c>
      <c r="N108" s="11" t="s">
        <v>23</v>
      </c>
      <c r="O108" s="11" t="s">
        <v>23</v>
      </c>
      <c r="P108" s="11" t="s">
        <v>23</v>
      </c>
      <c r="Q108" s="17">
        <v>0</v>
      </c>
      <c r="R108" s="16">
        <v>1</v>
      </c>
      <c r="S108" s="16">
        <v>-41</v>
      </c>
      <c r="T108" s="16">
        <v>8525</v>
      </c>
      <c r="U108" s="18">
        <f t="shared" si="8"/>
        <v>5.265929436545551</v>
      </c>
      <c r="V108" s="18">
        <f t="shared" si="9"/>
        <v>9.595693639927447</v>
      </c>
      <c r="W108" s="18">
        <f t="shared" si="10"/>
        <v>-1.1702065414545668</v>
      </c>
      <c r="X108" s="18">
        <f t="shared" si="11"/>
        <v>0.5851032707272834</v>
      </c>
      <c r="Y108" s="29">
        <f t="shared" si="14"/>
        <v>-0.5851032707272834</v>
      </c>
      <c r="Z108" s="18">
        <f t="shared" si="12"/>
        <v>-4.329764203381897</v>
      </c>
      <c r="AA108" s="18">
        <f t="shared" si="13"/>
        <v>-4.797846819963723</v>
      </c>
    </row>
    <row r="109" spans="1:27" ht="12.75">
      <c r="A109" s="22" t="s">
        <v>226</v>
      </c>
      <c r="B109" s="15" t="s">
        <v>227</v>
      </c>
      <c r="C109" s="16">
        <v>7118</v>
      </c>
      <c r="D109" s="16">
        <v>46</v>
      </c>
      <c r="E109" s="16">
        <v>80</v>
      </c>
      <c r="F109" s="16">
        <v>-34</v>
      </c>
      <c r="G109" s="16">
        <v>234</v>
      </c>
      <c r="H109" s="16">
        <v>238</v>
      </c>
      <c r="I109" s="16">
        <v>-4</v>
      </c>
      <c r="J109" s="16">
        <v>43</v>
      </c>
      <c r="K109" s="16">
        <v>14</v>
      </c>
      <c r="L109" s="16">
        <v>29</v>
      </c>
      <c r="M109" s="11" t="s">
        <v>23</v>
      </c>
      <c r="N109" s="11" t="s">
        <v>23</v>
      </c>
      <c r="O109" s="11" t="s">
        <v>23</v>
      </c>
      <c r="P109" s="11" t="s">
        <v>23</v>
      </c>
      <c r="Q109" s="17">
        <v>0</v>
      </c>
      <c r="R109" s="16">
        <v>1</v>
      </c>
      <c r="S109" s="16">
        <v>-8</v>
      </c>
      <c r="T109" s="16">
        <v>7110</v>
      </c>
      <c r="U109" s="18">
        <f t="shared" si="8"/>
        <v>6.4661231374754005</v>
      </c>
      <c r="V109" s="18">
        <f t="shared" si="9"/>
        <v>11.24543154343548</v>
      </c>
      <c r="W109" s="18">
        <f t="shared" si="10"/>
        <v>-0.562271577171774</v>
      </c>
      <c r="X109" s="18">
        <f t="shared" si="11"/>
        <v>4.076468934495361</v>
      </c>
      <c r="Y109" s="29">
        <f t="shared" si="14"/>
        <v>3.514197357323587</v>
      </c>
      <c r="Z109" s="18">
        <f t="shared" si="12"/>
        <v>-4.779308405960078</v>
      </c>
      <c r="AA109" s="18">
        <f t="shared" si="13"/>
        <v>-1.124543154343548</v>
      </c>
    </row>
    <row r="110" spans="1:27" ht="12.75">
      <c r="A110" s="22" t="s">
        <v>228</v>
      </c>
      <c r="B110" s="15" t="s">
        <v>229</v>
      </c>
      <c r="C110" s="16">
        <v>16643</v>
      </c>
      <c r="D110" s="16">
        <v>100</v>
      </c>
      <c r="E110" s="16">
        <v>215</v>
      </c>
      <c r="F110" s="16">
        <v>-115</v>
      </c>
      <c r="G110" s="16">
        <v>397</v>
      </c>
      <c r="H110" s="16">
        <v>451</v>
      </c>
      <c r="I110" s="16">
        <v>-54</v>
      </c>
      <c r="J110" s="16">
        <v>110</v>
      </c>
      <c r="K110" s="16">
        <v>48</v>
      </c>
      <c r="L110" s="16">
        <v>62</v>
      </c>
      <c r="M110" s="11" t="s">
        <v>23</v>
      </c>
      <c r="N110" s="11" t="s">
        <v>23</v>
      </c>
      <c r="O110" s="11" t="s">
        <v>23</v>
      </c>
      <c r="P110" s="11" t="s">
        <v>23</v>
      </c>
      <c r="Q110" s="17">
        <v>0</v>
      </c>
      <c r="R110" s="16">
        <v>-44</v>
      </c>
      <c r="S110" s="16">
        <v>-151</v>
      </c>
      <c r="T110" s="16">
        <v>16492</v>
      </c>
      <c r="U110" s="18">
        <f t="shared" si="8"/>
        <v>6.0359136864342835</v>
      </c>
      <c r="V110" s="18">
        <f t="shared" si="9"/>
        <v>12.977214425833711</v>
      </c>
      <c r="W110" s="18">
        <f t="shared" si="10"/>
        <v>-3.2593933906745134</v>
      </c>
      <c r="X110" s="18">
        <f t="shared" si="11"/>
        <v>3.7422664855892562</v>
      </c>
      <c r="Y110" s="29">
        <f t="shared" si="14"/>
        <v>0.48287309491474273</v>
      </c>
      <c r="Z110" s="18">
        <f t="shared" si="12"/>
        <v>-6.941300739399426</v>
      </c>
      <c r="AA110" s="18">
        <f t="shared" si="13"/>
        <v>-9.114229666515769</v>
      </c>
    </row>
    <row r="111" spans="1:27" ht="12.75">
      <c r="A111" s="22" t="s">
        <v>230</v>
      </c>
      <c r="B111" s="15" t="s">
        <v>231</v>
      </c>
      <c r="C111" s="16">
        <v>1060</v>
      </c>
      <c r="D111" s="16">
        <v>2</v>
      </c>
      <c r="E111" s="16">
        <v>21</v>
      </c>
      <c r="F111" s="16">
        <v>-19</v>
      </c>
      <c r="G111" s="16">
        <v>36</v>
      </c>
      <c r="H111" s="16">
        <v>34</v>
      </c>
      <c r="I111" s="16">
        <v>2</v>
      </c>
      <c r="J111" s="16">
        <v>9</v>
      </c>
      <c r="K111" s="16">
        <v>1</v>
      </c>
      <c r="L111" s="16">
        <v>8</v>
      </c>
      <c r="M111" s="11" t="s">
        <v>23</v>
      </c>
      <c r="N111" s="11" t="s">
        <v>23</v>
      </c>
      <c r="O111" s="11" t="s">
        <v>23</v>
      </c>
      <c r="P111" s="11" t="s">
        <v>23</v>
      </c>
      <c r="Q111" s="17">
        <v>0</v>
      </c>
      <c r="R111" s="16">
        <v>0</v>
      </c>
      <c r="S111" s="16">
        <v>-9</v>
      </c>
      <c r="T111" s="16">
        <v>1051</v>
      </c>
      <c r="U111" s="18">
        <f t="shared" si="8"/>
        <v>1.8948365703458077</v>
      </c>
      <c r="V111" s="18">
        <f t="shared" si="9"/>
        <v>19.895783988630978</v>
      </c>
      <c r="W111" s="18">
        <f t="shared" si="10"/>
        <v>1.8948365703458077</v>
      </c>
      <c r="X111" s="18">
        <f t="shared" si="11"/>
        <v>7.579346281383231</v>
      </c>
      <c r="Y111" s="29">
        <f t="shared" si="14"/>
        <v>9.474182851729038</v>
      </c>
      <c r="Z111" s="18">
        <f t="shared" si="12"/>
        <v>-18.000947418285172</v>
      </c>
      <c r="AA111" s="18">
        <f t="shared" si="13"/>
        <v>-8.526764566556135</v>
      </c>
    </row>
    <row r="112" spans="1:27" ht="12.75">
      <c r="A112" s="22" t="s">
        <v>232</v>
      </c>
      <c r="B112" s="15" t="s">
        <v>233</v>
      </c>
      <c r="C112" s="16">
        <v>49659</v>
      </c>
      <c r="D112" s="16">
        <v>329</v>
      </c>
      <c r="E112" s="16">
        <v>700</v>
      </c>
      <c r="F112" s="16">
        <v>-371</v>
      </c>
      <c r="G112" s="16">
        <v>1306</v>
      </c>
      <c r="H112" s="16">
        <v>1338</v>
      </c>
      <c r="I112" s="16">
        <v>-32</v>
      </c>
      <c r="J112" s="16">
        <v>372</v>
      </c>
      <c r="K112" s="16">
        <v>103</v>
      </c>
      <c r="L112" s="16">
        <v>269</v>
      </c>
      <c r="M112" s="11" t="s">
        <v>23</v>
      </c>
      <c r="N112" s="11" t="s">
        <v>23</v>
      </c>
      <c r="O112" s="11" t="s">
        <v>23</v>
      </c>
      <c r="P112" s="11" t="s">
        <v>23</v>
      </c>
      <c r="Q112" s="17">
        <v>0</v>
      </c>
      <c r="R112" s="16">
        <v>-26</v>
      </c>
      <c r="S112" s="16">
        <v>-160</v>
      </c>
      <c r="T112" s="16">
        <v>49499</v>
      </c>
      <c r="U112" s="18">
        <f t="shared" si="8"/>
        <v>6.635874059581678</v>
      </c>
      <c r="V112" s="18">
        <f t="shared" si="9"/>
        <v>14.118880977833356</v>
      </c>
      <c r="W112" s="18">
        <f t="shared" si="10"/>
        <v>-0.6454345589866678</v>
      </c>
      <c r="X112" s="18">
        <f t="shared" si="11"/>
        <v>5.425684261481676</v>
      </c>
      <c r="Y112" s="29">
        <f t="shared" si="14"/>
        <v>4.7802497024950075</v>
      </c>
      <c r="Z112" s="18">
        <f t="shared" si="12"/>
        <v>-7.483006918251679</v>
      </c>
      <c r="AA112" s="18">
        <f t="shared" si="13"/>
        <v>-3.2271727949333386</v>
      </c>
    </row>
    <row r="113" spans="1:27" ht="12.75">
      <c r="A113" s="22" t="s">
        <v>234</v>
      </c>
      <c r="B113" s="15" t="s">
        <v>235</v>
      </c>
      <c r="C113" s="16">
        <v>48782</v>
      </c>
      <c r="D113" s="16">
        <v>336</v>
      </c>
      <c r="E113" s="16">
        <v>636</v>
      </c>
      <c r="F113" s="16">
        <v>-300</v>
      </c>
      <c r="G113" s="16">
        <v>1523</v>
      </c>
      <c r="H113" s="16">
        <v>1348</v>
      </c>
      <c r="I113" s="16">
        <v>175</v>
      </c>
      <c r="J113" s="16">
        <v>357</v>
      </c>
      <c r="K113" s="16">
        <v>77</v>
      </c>
      <c r="L113" s="16">
        <v>280</v>
      </c>
      <c r="M113" s="11" t="s">
        <v>23</v>
      </c>
      <c r="N113" s="11" t="s">
        <v>23</v>
      </c>
      <c r="O113" s="11" t="s">
        <v>23</v>
      </c>
      <c r="P113" s="11" t="s">
        <v>23</v>
      </c>
      <c r="Q113" s="17">
        <v>0</v>
      </c>
      <c r="R113" s="16">
        <v>-42</v>
      </c>
      <c r="S113" s="16">
        <v>113</v>
      </c>
      <c r="T113" s="16">
        <v>48895</v>
      </c>
      <c r="U113" s="18">
        <f t="shared" si="8"/>
        <v>6.879818176233914</v>
      </c>
      <c r="V113" s="18">
        <f t="shared" si="9"/>
        <v>13.022512976442766</v>
      </c>
      <c r="W113" s="18">
        <f t="shared" si="10"/>
        <v>3.5832386334551636</v>
      </c>
      <c r="X113" s="18">
        <f t="shared" si="11"/>
        <v>5.733181813528262</v>
      </c>
      <c r="Y113" s="29">
        <f t="shared" si="14"/>
        <v>9.316420446983425</v>
      </c>
      <c r="Z113" s="18">
        <f t="shared" si="12"/>
        <v>-6.142694800208851</v>
      </c>
      <c r="AA113" s="18">
        <f t="shared" si="13"/>
        <v>2.3137483747453342</v>
      </c>
    </row>
    <row r="114" spans="1:27" ht="12.75">
      <c r="A114" s="22" t="s">
        <v>236</v>
      </c>
      <c r="B114" s="15" t="s">
        <v>237</v>
      </c>
      <c r="C114" s="16">
        <v>18964</v>
      </c>
      <c r="D114" s="16">
        <v>108</v>
      </c>
      <c r="E114" s="16">
        <v>198</v>
      </c>
      <c r="F114" s="16">
        <v>-90</v>
      </c>
      <c r="G114" s="16">
        <v>659</v>
      </c>
      <c r="H114" s="16">
        <v>714</v>
      </c>
      <c r="I114" s="16">
        <v>-55</v>
      </c>
      <c r="J114" s="16">
        <v>171</v>
      </c>
      <c r="K114" s="16">
        <v>31</v>
      </c>
      <c r="L114" s="16">
        <v>140</v>
      </c>
      <c r="M114" s="11" t="s">
        <v>23</v>
      </c>
      <c r="N114" s="11" t="s">
        <v>23</v>
      </c>
      <c r="O114" s="11" t="s">
        <v>23</v>
      </c>
      <c r="P114" s="11" t="s">
        <v>23</v>
      </c>
      <c r="Q114" s="17">
        <v>0</v>
      </c>
      <c r="R114" s="16">
        <v>-40</v>
      </c>
      <c r="S114" s="16">
        <v>-45</v>
      </c>
      <c r="T114" s="16">
        <v>18919</v>
      </c>
      <c r="U114" s="18">
        <f t="shared" si="8"/>
        <v>5.701765963624845</v>
      </c>
      <c r="V114" s="18">
        <f t="shared" si="9"/>
        <v>10.453237599978884</v>
      </c>
      <c r="W114" s="18">
        <f t="shared" si="10"/>
        <v>-2.903677111105245</v>
      </c>
      <c r="X114" s="18">
        <f t="shared" si="11"/>
        <v>7.39117810099517</v>
      </c>
      <c r="Y114" s="29">
        <f t="shared" si="14"/>
        <v>4.4875009898899245</v>
      </c>
      <c r="Z114" s="18">
        <f t="shared" si="12"/>
        <v>-4.7514716363540375</v>
      </c>
      <c r="AA114" s="18">
        <f t="shared" si="13"/>
        <v>-2.3757358181770187</v>
      </c>
    </row>
    <row r="115" spans="1:27" ht="12.75">
      <c r="A115" s="22" t="s">
        <v>238</v>
      </c>
      <c r="B115" s="15" t="s">
        <v>239</v>
      </c>
      <c r="C115" s="16">
        <v>5208</v>
      </c>
      <c r="D115" s="16">
        <v>29</v>
      </c>
      <c r="E115" s="16">
        <v>70</v>
      </c>
      <c r="F115" s="16">
        <v>-41</v>
      </c>
      <c r="G115" s="16">
        <v>186</v>
      </c>
      <c r="H115" s="16">
        <v>195</v>
      </c>
      <c r="I115" s="16">
        <v>-9</v>
      </c>
      <c r="J115" s="16">
        <v>32</v>
      </c>
      <c r="K115" s="16">
        <v>27</v>
      </c>
      <c r="L115" s="16">
        <v>5</v>
      </c>
      <c r="M115" s="11" t="s">
        <v>23</v>
      </c>
      <c r="N115" s="11" t="s">
        <v>23</v>
      </c>
      <c r="O115" s="11" t="s">
        <v>23</v>
      </c>
      <c r="P115" s="11" t="s">
        <v>23</v>
      </c>
      <c r="Q115" s="17">
        <v>0</v>
      </c>
      <c r="R115" s="16">
        <v>10</v>
      </c>
      <c r="S115" s="16">
        <v>-35</v>
      </c>
      <c r="T115" s="16">
        <v>5173</v>
      </c>
      <c r="U115" s="18">
        <f t="shared" si="8"/>
        <v>5.587130334264521</v>
      </c>
      <c r="V115" s="18">
        <f t="shared" si="9"/>
        <v>13.486176668914363</v>
      </c>
      <c r="W115" s="18">
        <f t="shared" si="10"/>
        <v>-1.7339370002889896</v>
      </c>
      <c r="X115" s="18">
        <f t="shared" si="11"/>
        <v>0.963298333493883</v>
      </c>
      <c r="Y115" s="29">
        <f t="shared" si="14"/>
        <v>-0.7706386667951065</v>
      </c>
      <c r="Z115" s="18">
        <f t="shared" si="12"/>
        <v>-7.8990463346498405</v>
      </c>
      <c r="AA115" s="18">
        <f t="shared" si="13"/>
        <v>-6.743088334457181</v>
      </c>
    </row>
    <row r="116" spans="1:27" ht="12.75">
      <c r="A116" s="22" t="s">
        <v>240</v>
      </c>
      <c r="B116" s="15" t="s">
        <v>241</v>
      </c>
      <c r="C116" s="16">
        <v>8022</v>
      </c>
      <c r="D116" s="16">
        <v>48</v>
      </c>
      <c r="E116" s="16">
        <v>92</v>
      </c>
      <c r="F116" s="16">
        <v>-44</v>
      </c>
      <c r="G116" s="16">
        <v>241</v>
      </c>
      <c r="H116" s="16">
        <v>245</v>
      </c>
      <c r="I116" s="16">
        <v>-4</v>
      </c>
      <c r="J116" s="16">
        <v>89</v>
      </c>
      <c r="K116" s="16">
        <v>19</v>
      </c>
      <c r="L116" s="16">
        <v>70</v>
      </c>
      <c r="M116" s="11" t="s">
        <v>23</v>
      </c>
      <c r="N116" s="11" t="s">
        <v>23</v>
      </c>
      <c r="O116" s="11" t="s">
        <v>23</v>
      </c>
      <c r="P116" s="11" t="s">
        <v>23</v>
      </c>
      <c r="Q116" s="17">
        <v>0</v>
      </c>
      <c r="R116" s="16">
        <v>-7</v>
      </c>
      <c r="S116" s="16">
        <v>15</v>
      </c>
      <c r="T116" s="16">
        <v>8037</v>
      </c>
      <c r="U116" s="18">
        <f t="shared" si="8"/>
        <v>5.977956286194657</v>
      </c>
      <c r="V116" s="18">
        <f t="shared" si="9"/>
        <v>11.457749548539761</v>
      </c>
      <c r="W116" s="18">
        <f t="shared" si="10"/>
        <v>-0.49816302384955474</v>
      </c>
      <c r="X116" s="18">
        <f t="shared" si="11"/>
        <v>8.717852917367209</v>
      </c>
      <c r="Y116" s="29">
        <f t="shared" si="14"/>
        <v>8.219689893517655</v>
      </c>
      <c r="Z116" s="18">
        <f t="shared" si="12"/>
        <v>-5.479793262345102</v>
      </c>
      <c r="AA116" s="18">
        <f t="shared" si="13"/>
        <v>1.8681113394358304</v>
      </c>
    </row>
    <row r="117" spans="1:27" ht="12.75">
      <c r="A117" s="22" t="s">
        <v>242</v>
      </c>
      <c r="B117" s="15" t="s">
        <v>243</v>
      </c>
      <c r="C117" s="16">
        <v>14574</v>
      </c>
      <c r="D117" s="16">
        <v>82</v>
      </c>
      <c r="E117" s="16">
        <v>171</v>
      </c>
      <c r="F117" s="16">
        <v>-89</v>
      </c>
      <c r="G117" s="16">
        <v>488</v>
      </c>
      <c r="H117" s="16">
        <v>522</v>
      </c>
      <c r="I117" s="16">
        <v>-34</v>
      </c>
      <c r="J117" s="16">
        <v>83</v>
      </c>
      <c r="K117" s="16">
        <v>39</v>
      </c>
      <c r="L117" s="16">
        <v>44</v>
      </c>
      <c r="M117" s="11" t="s">
        <v>23</v>
      </c>
      <c r="N117" s="11" t="s">
        <v>23</v>
      </c>
      <c r="O117" s="11" t="s">
        <v>23</v>
      </c>
      <c r="P117" s="11" t="s">
        <v>23</v>
      </c>
      <c r="Q117" s="17">
        <v>0</v>
      </c>
      <c r="R117" s="16">
        <v>-28</v>
      </c>
      <c r="S117" s="16">
        <v>-107</v>
      </c>
      <c r="T117" s="16">
        <v>14467</v>
      </c>
      <c r="U117" s="18">
        <f t="shared" si="8"/>
        <v>5.647188457697737</v>
      </c>
      <c r="V117" s="18">
        <f t="shared" si="9"/>
        <v>11.776453978857477</v>
      </c>
      <c r="W117" s="18">
        <f t="shared" si="10"/>
        <v>-2.341517165386867</v>
      </c>
      <c r="X117" s="18">
        <f t="shared" si="11"/>
        <v>3.0301986846182984</v>
      </c>
      <c r="Y117" s="29">
        <f t="shared" si="14"/>
        <v>0.6886815192314314</v>
      </c>
      <c r="Z117" s="18">
        <f t="shared" si="12"/>
        <v>-6.1292655211597395</v>
      </c>
      <c r="AA117" s="18">
        <f t="shared" si="13"/>
        <v>-7.368892255776316</v>
      </c>
    </row>
    <row r="118" spans="1:27" ht="12.75">
      <c r="A118" s="22" t="s">
        <v>244</v>
      </c>
      <c r="B118" s="15" t="s">
        <v>245</v>
      </c>
      <c r="C118" s="16">
        <v>23219</v>
      </c>
      <c r="D118" s="16">
        <v>134</v>
      </c>
      <c r="E118" s="16">
        <v>324</v>
      </c>
      <c r="F118" s="16">
        <v>-190</v>
      </c>
      <c r="G118" s="16">
        <v>699</v>
      </c>
      <c r="H118" s="16">
        <v>686</v>
      </c>
      <c r="I118" s="16">
        <v>13</v>
      </c>
      <c r="J118" s="16">
        <v>171</v>
      </c>
      <c r="K118" s="16">
        <v>60</v>
      </c>
      <c r="L118" s="16">
        <v>111</v>
      </c>
      <c r="M118" s="11" t="s">
        <v>23</v>
      </c>
      <c r="N118" s="11" t="s">
        <v>23</v>
      </c>
      <c r="O118" s="11" t="s">
        <v>23</v>
      </c>
      <c r="P118" s="11" t="s">
        <v>23</v>
      </c>
      <c r="Q118" s="17">
        <v>0</v>
      </c>
      <c r="R118" s="16">
        <v>-34</v>
      </c>
      <c r="S118" s="16">
        <v>-100</v>
      </c>
      <c r="T118" s="16">
        <v>23119</v>
      </c>
      <c r="U118" s="18">
        <f t="shared" si="8"/>
        <v>5.783590142000086</v>
      </c>
      <c r="V118" s="18">
        <f t="shared" si="9"/>
        <v>13.984203029910656</v>
      </c>
      <c r="W118" s="18">
        <f t="shared" si="10"/>
        <v>0.5610945660149338</v>
      </c>
      <c r="X118" s="18">
        <f t="shared" si="11"/>
        <v>4.79088437135828</v>
      </c>
      <c r="Y118" s="29">
        <f t="shared" si="14"/>
        <v>5.3519789373732145</v>
      </c>
      <c r="Z118" s="18">
        <f t="shared" si="12"/>
        <v>-8.200612887910571</v>
      </c>
      <c r="AA118" s="18">
        <f t="shared" si="13"/>
        <v>-4.316112046268721</v>
      </c>
    </row>
    <row r="119" spans="1:27" ht="12.75">
      <c r="A119" s="22" t="s">
        <v>246</v>
      </c>
      <c r="B119" s="15" t="s">
        <v>247</v>
      </c>
      <c r="C119" s="16">
        <v>12018</v>
      </c>
      <c r="D119" s="16">
        <v>86</v>
      </c>
      <c r="E119" s="16">
        <v>142</v>
      </c>
      <c r="F119" s="16">
        <v>-56</v>
      </c>
      <c r="G119" s="16">
        <v>337</v>
      </c>
      <c r="H119" s="16">
        <v>323</v>
      </c>
      <c r="I119" s="16">
        <v>14</v>
      </c>
      <c r="J119" s="16">
        <v>89</v>
      </c>
      <c r="K119" s="16">
        <v>21</v>
      </c>
      <c r="L119" s="16">
        <v>68</v>
      </c>
      <c r="M119" s="11" t="s">
        <v>23</v>
      </c>
      <c r="N119" s="11" t="s">
        <v>23</v>
      </c>
      <c r="O119" s="11" t="s">
        <v>23</v>
      </c>
      <c r="P119" s="11" t="s">
        <v>23</v>
      </c>
      <c r="Q119" s="17">
        <v>0</v>
      </c>
      <c r="R119" s="16">
        <v>-27</v>
      </c>
      <c r="S119" s="16">
        <v>-1</v>
      </c>
      <c r="T119" s="16">
        <v>12017</v>
      </c>
      <c r="U119" s="18">
        <f t="shared" si="8"/>
        <v>7.156230497191595</v>
      </c>
      <c r="V119" s="18">
        <f t="shared" si="9"/>
        <v>11.816101518618682</v>
      </c>
      <c r="W119" s="18">
        <f t="shared" si="10"/>
        <v>1.1649677553567712</v>
      </c>
      <c r="X119" s="18">
        <f t="shared" si="11"/>
        <v>5.658414811732889</v>
      </c>
      <c r="Y119" s="29">
        <f t="shared" si="14"/>
        <v>6.823382567089661</v>
      </c>
      <c r="Z119" s="18">
        <f t="shared" si="12"/>
        <v>-4.659871021427085</v>
      </c>
      <c r="AA119" s="18">
        <f t="shared" si="13"/>
        <v>-0.08321198252548367</v>
      </c>
    </row>
    <row r="120" spans="1:27" ht="12.75">
      <c r="A120" s="22" t="s">
        <v>248</v>
      </c>
      <c r="B120" s="15" t="s">
        <v>249</v>
      </c>
      <c r="C120" s="16">
        <v>11906</v>
      </c>
      <c r="D120" s="16">
        <v>77</v>
      </c>
      <c r="E120" s="16">
        <v>152</v>
      </c>
      <c r="F120" s="16">
        <v>-75</v>
      </c>
      <c r="G120" s="16">
        <v>276</v>
      </c>
      <c r="H120" s="16">
        <v>247</v>
      </c>
      <c r="I120" s="16">
        <v>29</v>
      </c>
      <c r="J120" s="16">
        <v>60</v>
      </c>
      <c r="K120" s="16">
        <v>20</v>
      </c>
      <c r="L120" s="16">
        <v>40</v>
      </c>
      <c r="M120" s="11" t="s">
        <v>23</v>
      </c>
      <c r="N120" s="11" t="s">
        <v>23</v>
      </c>
      <c r="O120" s="11" t="s">
        <v>23</v>
      </c>
      <c r="P120" s="11" t="s">
        <v>23</v>
      </c>
      <c r="Q120" s="17">
        <v>0</v>
      </c>
      <c r="R120" s="16">
        <v>10</v>
      </c>
      <c r="S120" s="16">
        <v>4</v>
      </c>
      <c r="T120" s="16">
        <v>11910</v>
      </c>
      <c r="U120" s="18">
        <f t="shared" si="8"/>
        <v>6.466241182398387</v>
      </c>
      <c r="V120" s="18">
        <f t="shared" si="9"/>
        <v>12.764528048370842</v>
      </c>
      <c r="W120" s="18">
        <f t="shared" si="10"/>
        <v>2.4353375881760164</v>
      </c>
      <c r="X120" s="18">
        <f t="shared" si="11"/>
        <v>3.359086328518643</v>
      </c>
      <c r="Y120" s="29">
        <f t="shared" si="14"/>
        <v>5.794423916694659</v>
      </c>
      <c r="Z120" s="18">
        <f t="shared" si="12"/>
        <v>-6.298286865972456</v>
      </c>
      <c r="AA120" s="18">
        <f t="shared" si="13"/>
        <v>0.3359086328518643</v>
      </c>
    </row>
    <row r="121" spans="1:27" ht="12.75">
      <c r="A121" s="22"/>
      <c r="B121" s="9" t="s">
        <v>250</v>
      </c>
      <c r="C121" s="10">
        <v>327262</v>
      </c>
      <c r="D121" s="10">
        <v>1821</v>
      </c>
      <c r="E121" s="10">
        <v>4862</v>
      </c>
      <c r="F121" s="10">
        <v>-3041</v>
      </c>
      <c r="G121" s="10">
        <v>7048</v>
      </c>
      <c r="H121" s="10">
        <v>6228</v>
      </c>
      <c r="I121" s="10">
        <v>820</v>
      </c>
      <c r="J121" s="10">
        <v>2609</v>
      </c>
      <c r="K121" s="10">
        <v>790</v>
      </c>
      <c r="L121" s="10">
        <v>1819</v>
      </c>
      <c r="M121" s="11"/>
      <c r="N121" s="11"/>
      <c r="O121" s="11"/>
      <c r="P121" s="11"/>
      <c r="Q121" s="9">
        <v>0</v>
      </c>
      <c r="R121" s="10">
        <v>-255</v>
      </c>
      <c r="S121" s="10">
        <v>-657</v>
      </c>
      <c r="T121" s="10">
        <v>326605</v>
      </c>
      <c r="U121" s="14">
        <f t="shared" si="8"/>
        <v>5.569940064263833</v>
      </c>
      <c r="V121" s="14">
        <f t="shared" si="9"/>
        <v>14.871525860763732</v>
      </c>
      <c r="W121" s="14">
        <f t="shared" si="10"/>
        <v>2.5081553282242415</v>
      </c>
      <c r="X121" s="14">
        <f t="shared" si="11"/>
        <v>5.563822612243774</v>
      </c>
      <c r="Y121" s="14">
        <f t="shared" si="14"/>
        <v>8.071977940468015</v>
      </c>
      <c r="Z121" s="14">
        <f t="shared" si="12"/>
        <v>-9.3015857964999</v>
      </c>
      <c r="AA121" s="14">
        <f t="shared" si="13"/>
        <v>-2.0095829885894227</v>
      </c>
    </row>
    <row r="122" spans="1:30" ht="12.75">
      <c r="A122" s="22" t="s">
        <v>251</v>
      </c>
      <c r="B122" s="15" t="s">
        <v>252</v>
      </c>
      <c r="C122" s="16">
        <v>3172</v>
      </c>
      <c r="D122" s="16">
        <v>31</v>
      </c>
      <c r="E122" s="16">
        <v>41</v>
      </c>
      <c r="F122" s="16">
        <v>-10</v>
      </c>
      <c r="G122" s="16">
        <v>112</v>
      </c>
      <c r="H122" s="16">
        <v>106</v>
      </c>
      <c r="I122" s="16">
        <v>6</v>
      </c>
      <c r="J122" s="16">
        <v>25</v>
      </c>
      <c r="K122" s="16">
        <v>10</v>
      </c>
      <c r="L122" s="16">
        <v>15</v>
      </c>
      <c r="M122" s="11" t="s">
        <v>23</v>
      </c>
      <c r="N122" s="11" t="s">
        <v>23</v>
      </c>
      <c r="O122" s="11" t="s">
        <v>23</v>
      </c>
      <c r="P122" s="11" t="s">
        <v>23</v>
      </c>
      <c r="Q122" s="17">
        <v>0</v>
      </c>
      <c r="R122" s="16">
        <v>-2</v>
      </c>
      <c r="S122" s="16">
        <v>9</v>
      </c>
      <c r="T122" s="16">
        <v>3181</v>
      </c>
      <c r="U122" s="18">
        <f t="shared" si="8"/>
        <v>9.759168896584292</v>
      </c>
      <c r="V122" s="18">
        <f t="shared" si="9"/>
        <v>12.90728789548245</v>
      </c>
      <c r="W122" s="18">
        <f t="shared" si="10"/>
        <v>1.888871399338895</v>
      </c>
      <c r="X122" s="18">
        <f t="shared" si="11"/>
        <v>4.722178498347237</v>
      </c>
      <c r="Y122" s="29">
        <f t="shared" si="14"/>
        <v>6.611049897686133</v>
      </c>
      <c r="Z122" s="18">
        <f t="shared" si="12"/>
        <v>-3.148118998898158</v>
      </c>
      <c r="AA122" s="18">
        <f t="shared" si="13"/>
        <v>2.8333070990083424</v>
      </c>
      <c r="AD122" s="16"/>
    </row>
    <row r="123" spans="1:30" ht="12.75">
      <c r="A123" s="22" t="s">
        <v>253</v>
      </c>
      <c r="B123" s="15" t="s">
        <v>254</v>
      </c>
      <c r="C123" s="16">
        <v>12538</v>
      </c>
      <c r="D123" s="16">
        <v>55</v>
      </c>
      <c r="E123" s="16">
        <v>186</v>
      </c>
      <c r="F123" s="16">
        <v>-131</v>
      </c>
      <c r="G123" s="16">
        <v>309</v>
      </c>
      <c r="H123" s="16">
        <v>249</v>
      </c>
      <c r="I123" s="16">
        <v>60</v>
      </c>
      <c r="J123" s="16">
        <v>57</v>
      </c>
      <c r="K123" s="16">
        <v>39</v>
      </c>
      <c r="L123" s="16">
        <v>18</v>
      </c>
      <c r="M123" s="11" t="s">
        <v>23</v>
      </c>
      <c r="N123" s="11" t="s">
        <v>23</v>
      </c>
      <c r="O123" s="11" t="s">
        <v>23</v>
      </c>
      <c r="P123" s="11" t="s">
        <v>23</v>
      </c>
      <c r="Q123" s="17">
        <v>0</v>
      </c>
      <c r="R123" s="16">
        <v>-24</v>
      </c>
      <c r="S123" s="16">
        <v>-77</v>
      </c>
      <c r="T123" s="16">
        <v>12461</v>
      </c>
      <c r="U123" s="18">
        <f t="shared" si="8"/>
        <v>4.400176007040282</v>
      </c>
      <c r="V123" s="18">
        <f t="shared" si="9"/>
        <v>14.880595223808951</v>
      </c>
      <c r="W123" s="18">
        <f t="shared" si="10"/>
        <v>4.800192007680307</v>
      </c>
      <c r="X123" s="18">
        <f t="shared" si="11"/>
        <v>1.4400576023040923</v>
      </c>
      <c r="Y123" s="29">
        <f t="shared" si="14"/>
        <v>6.240249609984399</v>
      </c>
      <c r="Z123" s="18">
        <f t="shared" si="12"/>
        <v>-10.48041921676867</v>
      </c>
      <c r="AA123" s="18">
        <f t="shared" si="13"/>
        <v>-6.160246409856394</v>
      </c>
      <c r="AD123" s="16"/>
    </row>
    <row r="124" spans="1:30" ht="12.75">
      <c r="A124" s="22" t="s">
        <v>255</v>
      </c>
      <c r="B124" s="15" t="s">
        <v>256</v>
      </c>
      <c r="C124" s="16">
        <v>4706</v>
      </c>
      <c r="D124" s="16">
        <v>23</v>
      </c>
      <c r="E124" s="16">
        <v>53</v>
      </c>
      <c r="F124" s="16">
        <v>-30</v>
      </c>
      <c r="G124" s="16">
        <v>138</v>
      </c>
      <c r="H124" s="16">
        <v>115</v>
      </c>
      <c r="I124" s="16">
        <v>23</v>
      </c>
      <c r="J124" s="16">
        <v>37</v>
      </c>
      <c r="K124" s="16">
        <v>15</v>
      </c>
      <c r="L124" s="16">
        <v>22</v>
      </c>
      <c r="M124" s="11" t="s">
        <v>23</v>
      </c>
      <c r="N124" s="11" t="s">
        <v>23</v>
      </c>
      <c r="O124" s="11" t="s">
        <v>23</v>
      </c>
      <c r="P124" s="11" t="s">
        <v>23</v>
      </c>
      <c r="Q124" s="17">
        <v>0</v>
      </c>
      <c r="R124" s="16">
        <v>0</v>
      </c>
      <c r="S124" s="16">
        <v>15</v>
      </c>
      <c r="T124" s="16">
        <v>4721</v>
      </c>
      <c r="U124" s="18">
        <f t="shared" si="8"/>
        <v>4.879601145645486</v>
      </c>
      <c r="V124" s="18">
        <f t="shared" si="9"/>
        <v>11.244298292139598</v>
      </c>
      <c r="W124" s="18">
        <f t="shared" si="10"/>
        <v>4.879601145645486</v>
      </c>
      <c r="X124" s="18">
        <f t="shared" si="11"/>
        <v>4.667444574095682</v>
      </c>
      <c r="Y124" s="29">
        <f t="shared" si="14"/>
        <v>9.547045719741169</v>
      </c>
      <c r="Z124" s="18">
        <f t="shared" si="12"/>
        <v>-6.3646971464941124</v>
      </c>
      <c r="AA124" s="18">
        <f t="shared" si="13"/>
        <v>3.1823485732470562</v>
      </c>
      <c r="AD124" s="16"/>
    </row>
    <row r="125" spans="1:30" ht="12.75">
      <c r="A125" s="22" t="s">
        <v>257</v>
      </c>
      <c r="B125" s="15" t="s">
        <v>258</v>
      </c>
      <c r="C125" s="16">
        <v>3878</v>
      </c>
      <c r="D125" s="16">
        <v>24</v>
      </c>
      <c r="E125" s="16">
        <v>41</v>
      </c>
      <c r="F125" s="16">
        <v>-17</v>
      </c>
      <c r="G125" s="16">
        <v>106</v>
      </c>
      <c r="H125" s="16">
        <v>80</v>
      </c>
      <c r="I125" s="16">
        <v>26</v>
      </c>
      <c r="J125" s="16">
        <v>20</v>
      </c>
      <c r="K125" s="16">
        <v>9</v>
      </c>
      <c r="L125" s="16">
        <v>11</v>
      </c>
      <c r="M125" s="11" t="s">
        <v>23</v>
      </c>
      <c r="N125" s="11" t="s">
        <v>23</v>
      </c>
      <c r="O125" s="11" t="s">
        <v>23</v>
      </c>
      <c r="P125" s="11" t="s">
        <v>23</v>
      </c>
      <c r="Q125" s="17">
        <v>0</v>
      </c>
      <c r="R125" s="16">
        <v>10</v>
      </c>
      <c r="S125" s="16">
        <v>30</v>
      </c>
      <c r="T125" s="16">
        <v>3908</v>
      </c>
      <c r="U125" s="18">
        <f t="shared" si="8"/>
        <v>6.164911379398921</v>
      </c>
      <c r="V125" s="18">
        <f t="shared" si="9"/>
        <v>10.531723606473156</v>
      </c>
      <c r="W125" s="18">
        <f t="shared" si="10"/>
        <v>6.6786539943488314</v>
      </c>
      <c r="X125" s="18">
        <f t="shared" si="11"/>
        <v>2.8255843822245055</v>
      </c>
      <c r="Y125" s="29">
        <f t="shared" si="14"/>
        <v>9.504238376573337</v>
      </c>
      <c r="Z125" s="18">
        <f t="shared" si="12"/>
        <v>-4.366812227074235</v>
      </c>
      <c r="AA125" s="18">
        <f t="shared" si="13"/>
        <v>7.706139224248652</v>
      </c>
      <c r="AD125" s="16"/>
    </row>
    <row r="126" spans="1:30" ht="12.75">
      <c r="A126" s="22" t="s">
        <v>259</v>
      </c>
      <c r="B126" s="15" t="s">
        <v>260</v>
      </c>
      <c r="C126" s="16">
        <v>378</v>
      </c>
      <c r="D126" s="16">
        <v>1</v>
      </c>
      <c r="E126" s="16">
        <v>3</v>
      </c>
      <c r="F126" s="16">
        <v>-2</v>
      </c>
      <c r="G126" s="16">
        <v>14</v>
      </c>
      <c r="H126" s="16">
        <v>18</v>
      </c>
      <c r="I126" s="16">
        <v>-4</v>
      </c>
      <c r="J126" s="16">
        <v>1</v>
      </c>
      <c r="K126" s="16">
        <v>0</v>
      </c>
      <c r="L126" s="16">
        <v>1</v>
      </c>
      <c r="M126" s="11" t="s">
        <v>23</v>
      </c>
      <c r="N126" s="11" t="s">
        <v>23</v>
      </c>
      <c r="O126" s="11" t="s">
        <v>23</v>
      </c>
      <c r="P126" s="11" t="s">
        <v>23</v>
      </c>
      <c r="Q126" s="17">
        <v>0</v>
      </c>
      <c r="R126" s="16">
        <v>-3</v>
      </c>
      <c r="S126" s="16">
        <v>-8</v>
      </c>
      <c r="T126" s="16">
        <v>370</v>
      </c>
      <c r="U126" s="18">
        <f t="shared" si="8"/>
        <v>2.6737967914438503</v>
      </c>
      <c r="V126" s="18">
        <f t="shared" si="9"/>
        <v>8.02139037433155</v>
      </c>
      <c r="W126" s="18">
        <f t="shared" si="10"/>
        <v>-10.695187165775401</v>
      </c>
      <c r="X126" s="18">
        <f t="shared" si="11"/>
        <v>2.6737967914438503</v>
      </c>
      <c r="Y126" s="29">
        <f t="shared" si="14"/>
        <v>-8.02139037433155</v>
      </c>
      <c r="Z126" s="18">
        <f t="shared" si="12"/>
        <v>-5.347593582887701</v>
      </c>
      <c r="AA126" s="18">
        <f t="shared" si="13"/>
        <v>-21.390374331550802</v>
      </c>
      <c r="AD126" s="16"/>
    </row>
    <row r="127" spans="1:30" ht="12.75">
      <c r="A127" s="22" t="s">
        <v>261</v>
      </c>
      <c r="B127" s="15" t="s">
        <v>262</v>
      </c>
      <c r="C127" s="16">
        <v>8785</v>
      </c>
      <c r="D127" s="16">
        <v>44</v>
      </c>
      <c r="E127" s="16">
        <v>153</v>
      </c>
      <c r="F127" s="16">
        <v>-109</v>
      </c>
      <c r="G127" s="16">
        <v>226</v>
      </c>
      <c r="H127" s="16">
        <v>211</v>
      </c>
      <c r="I127" s="16">
        <v>15</v>
      </c>
      <c r="J127" s="16">
        <v>82</v>
      </c>
      <c r="K127" s="16">
        <v>29</v>
      </c>
      <c r="L127" s="16">
        <v>53</v>
      </c>
      <c r="M127" s="11" t="s">
        <v>23</v>
      </c>
      <c r="N127" s="11" t="s">
        <v>23</v>
      </c>
      <c r="O127" s="11" t="s">
        <v>23</v>
      </c>
      <c r="P127" s="11" t="s">
        <v>23</v>
      </c>
      <c r="Q127" s="17">
        <v>0</v>
      </c>
      <c r="R127" s="16">
        <v>7</v>
      </c>
      <c r="S127" s="16">
        <v>-34</v>
      </c>
      <c r="T127" s="16">
        <v>8751</v>
      </c>
      <c r="U127" s="18">
        <f t="shared" si="8"/>
        <v>5.018248175182482</v>
      </c>
      <c r="V127" s="18">
        <f t="shared" si="9"/>
        <v>17.449817518248178</v>
      </c>
      <c r="W127" s="18">
        <f t="shared" si="10"/>
        <v>1.7107664233576643</v>
      </c>
      <c r="X127" s="18">
        <f t="shared" si="11"/>
        <v>6.04470802919708</v>
      </c>
      <c r="Y127" s="29">
        <f t="shared" si="14"/>
        <v>7.755474452554744</v>
      </c>
      <c r="Z127" s="18">
        <f t="shared" si="12"/>
        <v>-12.431569343065695</v>
      </c>
      <c r="AA127" s="18">
        <f t="shared" si="13"/>
        <v>-3.877737226277372</v>
      </c>
      <c r="AD127" s="16"/>
    </row>
    <row r="128" spans="1:30" ht="12.75">
      <c r="A128" s="22" t="s">
        <v>263</v>
      </c>
      <c r="B128" s="15" t="s">
        <v>264</v>
      </c>
      <c r="C128" s="16">
        <v>27898</v>
      </c>
      <c r="D128" s="16">
        <v>156</v>
      </c>
      <c r="E128" s="16">
        <v>427</v>
      </c>
      <c r="F128" s="16">
        <v>-271</v>
      </c>
      <c r="G128" s="16">
        <v>799</v>
      </c>
      <c r="H128" s="16">
        <v>623</v>
      </c>
      <c r="I128" s="16">
        <v>176</v>
      </c>
      <c r="J128" s="16">
        <v>200</v>
      </c>
      <c r="K128" s="16">
        <v>87</v>
      </c>
      <c r="L128" s="16">
        <v>113</v>
      </c>
      <c r="M128" s="11" t="s">
        <v>23</v>
      </c>
      <c r="N128" s="11" t="s">
        <v>23</v>
      </c>
      <c r="O128" s="11" t="s">
        <v>23</v>
      </c>
      <c r="P128" s="11" t="s">
        <v>23</v>
      </c>
      <c r="Q128" s="17">
        <v>0</v>
      </c>
      <c r="R128" s="16">
        <v>49</v>
      </c>
      <c r="S128" s="16">
        <v>67</v>
      </c>
      <c r="T128" s="16">
        <v>27965</v>
      </c>
      <c r="U128" s="18">
        <f t="shared" si="8"/>
        <v>5.585092100316847</v>
      </c>
      <c r="V128" s="18">
        <f t="shared" si="9"/>
        <v>15.287399530995472</v>
      </c>
      <c r="W128" s="18">
        <f t="shared" si="10"/>
        <v>6.301129549075417</v>
      </c>
      <c r="X128" s="18">
        <f t="shared" si="11"/>
        <v>4.045611585485921</v>
      </c>
      <c r="Y128" s="29">
        <f t="shared" si="14"/>
        <v>10.346741134561338</v>
      </c>
      <c r="Z128" s="18">
        <f t="shared" si="12"/>
        <v>-9.702307430678625</v>
      </c>
      <c r="AA128" s="18">
        <f t="shared" si="13"/>
        <v>2.3987254533412097</v>
      </c>
      <c r="AD128" s="16"/>
    </row>
    <row r="129" spans="1:30" ht="12.75">
      <c r="A129" s="22" t="s">
        <v>265</v>
      </c>
      <c r="B129" s="15" t="s">
        <v>266</v>
      </c>
      <c r="C129" s="16">
        <v>16370</v>
      </c>
      <c r="D129" s="16">
        <v>98</v>
      </c>
      <c r="E129" s="16">
        <v>211</v>
      </c>
      <c r="F129" s="16">
        <v>-113</v>
      </c>
      <c r="G129" s="16">
        <v>578</v>
      </c>
      <c r="H129" s="16">
        <v>574</v>
      </c>
      <c r="I129" s="16">
        <v>4</v>
      </c>
      <c r="J129" s="16">
        <v>67</v>
      </c>
      <c r="K129" s="16">
        <v>21</v>
      </c>
      <c r="L129" s="16">
        <v>46</v>
      </c>
      <c r="M129" s="11" t="s">
        <v>23</v>
      </c>
      <c r="N129" s="11" t="s">
        <v>23</v>
      </c>
      <c r="O129" s="11" t="s">
        <v>23</v>
      </c>
      <c r="P129" s="11" t="s">
        <v>23</v>
      </c>
      <c r="Q129" s="17">
        <v>0</v>
      </c>
      <c r="R129" s="16">
        <v>-6</v>
      </c>
      <c r="S129" s="16">
        <v>-69</v>
      </c>
      <c r="T129" s="16">
        <v>16301</v>
      </c>
      <c r="U129" s="18">
        <f t="shared" si="8"/>
        <v>5.999204187199657</v>
      </c>
      <c r="V129" s="18">
        <f t="shared" si="9"/>
        <v>12.916653913256404</v>
      </c>
      <c r="W129" s="18">
        <f t="shared" si="10"/>
        <v>0.24486547702855743</v>
      </c>
      <c r="X129" s="18">
        <f t="shared" si="11"/>
        <v>2.8159529858284107</v>
      </c>
      <c r="Y129" s="29">
        <f t="shared" si="14"/>
        <v>3.060818462856968</v>
      </c>
      <c r="Z129" s="18">
        <f t="shared" si="12"/>
        <v>-6.917449726056748</v>
      </c>
      <c r="AA129" s="18">
        <f t="shared" si="13"/>
        <v>-4.223929478742615</v>
      </c>
      <c r="AD129" s="16"/>
    </row>
    <row r="130" spans="1:30" ht="12.75">
      <c r="A130" s="22" t="s">
        <v>267</v>
      </c>
      <c r="B130" s="15" t="s">
        <v>268</v>
      </c>
      <c r="C130" s="16">
        <v>154483</v>
      </c>
      <c r="D130" s="16">
        <v>904</v>
      </c>
      <c r="E130" s="16">
        <v>2327</v>
      </c>
      <c r="F130" s="16">
        <v>-1423</v>
      </c>
      <c r="G130" s="16">
        <v>2373</v>
      </c>
      <c r="H130" s="16">
        <v>2155</v>
      </c>
      <c r="I130" s="16">
        <v>218</v>
      </c>
      <c r="J130" s="16">
        <v>1231</v>
      </c>
      <c r="K130" s="16">
        <v>351</v>
      </c>
      <c r="L130" s="16">
        <v>880</v>
      </c>
      <c r="M130" s="11" t="s">
        <v>23</v>
      </c>
      <c r="N130" s="11" t="s">
        <v>23</v>
      </c>
      <c r="O130" s="11" t="s">
        <v>23</v>
      </c>
      <c r="P130" s="11" t="s">
        <v>23</v>
      </c>
      <c r="Q130" s="17">
        <v>0</v>
      </c>
      <c r="R130" s="16">
        <v>-299</v>
      </c>
      <c r="S130" s="16">
        <v>-624</v>
      </c>
      <c r="T130" s="16">
        <v>153859</v>
      </c>
      <c r="U130" s="18">
        <f t="shared" si="8"/>
        <v>5.863618968547911</v>
      </c>
      <c r="V130" s="18">
        <f t="shared" si="9"/>
        <v>15.093629800675874</v>
      </c>
      <c r="W130" s="18">
        <f t="shared" si="10"/>
        <v>1.4140143087869963</v>
      </c>
      <c r="X130" s="18">
        <f t="shared" si="11"/>
        <v>5.707947668497967</v>
      </c>
      <c r="Y130" s="29">
        <f t="shared" si="14"/>
        <v>7.121961977284963</v>
      </c>
      <c r="Z130" s="18">
        <f t="shared" si="12"/>
        <v>-9.230010832127963</v>
      </c>
      <c r="AA130" s="18">
        <f t="shared" si="13"/>
        <v>-4.047453801298558</v>
      </c>
      <c r="AD130" s="16"/>
    </row>
    <row r="131" spans="1:30" ht="12.75">
      <c r="A131" s="22" t="s">
        <v>269</v>
      </c>
      <c r="B131" s="15" t="s">
        <v>270</v>
      </c>
      <c r="C131" s="16">
        <v>2030</v>
      </c>
      <c r="D131" s="16">
        <v>12</v>
      </c>
      <c r="E131" s="16">
        <v>33</v>
      </c>
      <c r="F131" s="16">
        <v>-21</v>
      </c>
      <c r="G131" s="16">
        <v>85</v>
      </c>
      <c r="H131" s="16">
        <v>66</v>
      </c>
      <c r="I131" s="16">
        <v>19</v>
      </c>
      <c r="J131" s="16">
        <v>18</v>
      </c>
      <c r="K131" s="16">
        <v>6</v>
      </c>
      <c r="L131" s="16">
        <v>12</v>
      </c>
      <c r="M131" s="11" t="s">
        <v>23</v>
      </c>
      <c r="N131" s="11" t="s">
        <v>23</v>
      </c>
      <c r="O131" s="11" t="s">
        <v>23</v>
      </c>
      <c r="P131" s="11" t="s">
        <v>23</v>
      </c>
      <c r="Q131" s="17">
        <v>0</v>
      </c>
      <c r="R131" s="16">
        <v>1</v>
      </c>
      <c r="S131" s="16">
        <v>11</v>
      </c>
      <c r="T131" s="16">
        <v>2041</v>
      </c>
      <c r="U131" s="18">
        <f t="shared" si="8"/>
        <v>5.895357406042741</v>
      </c>
      <c r="V131" s="18">
        <f t="shared" si="9"/>
        <v>16.212232866617537</v>
      </c>
      <c r="W131" s="18">
        <f t="shared" si="10"/>
        <v>9.334315892901008</v>
      </c>
      <c r="X131" s="18">
        <f t="shared" si="11"/>
        <v>5.895357406042741</v>
      </c>
      <c r="Y131" s="29">
        <f t="shared" si="14"/>
        <v>15.22967329894375</v>
      </c>
      <c r="Z131" s="18">
        <f t="shared" si="12"/>
        <v>-10.316875460574797</v>
      </c>
      <c r="AA131" s="18">
        <f t="shared" si="13"/>
        <v>5.404077622205846</v>
      </c>
      <c r="AD131" s="16"/>
    </row>
    <row r="132" spans="1:30" ht="12.75">
      <c r="A132" s="22" t="s">
        <v>271</v>
      </c>
      <c r="B132" s="15" t="s">
        <v>272</v>
      </c>
      <c r="C132" s="16">
        <v>1876</v>
      </c>
      <c r="D132" s="16">
        <v>6</v>
      </c>
      <c r="E132" s="16">
        <v>33</v>
      </c>
      <c r="F132" s="16">
        <v>-27</v>
      </c>
      <c r="G132" s="16">
        <v>84</v>
      </c>
      <c r="H132" s="16">
        <v>59</v>
      </c>
      <c r="I132" s="16">
        <v>25</v>
      </c>
      <c r="J132" s="16">
        <v>16</v>
      </c>
      <c r="K132" s="16">
        <v>1</v>
      </c>
      <c r="L132" s="16">
        <v>15</v>
      </c>
      <c r="M132" s="11" t="s">
        <v>23</v>
      </c>
      <c r="N132" s="11" t="s">
        <v>23</v>
      </c>
      <c r="O132" s="11" t="s">
        <v>23</v>
      </c>
      <c r="P132" s="11" t="s">
        <v>23</v>
      </c>
      <c r="Q132" s="17">
        <v>0</v>
      </c>
      <c r="R132" s="16">
        <v>-12</v>
      </c>
      <c r="S132" s="16">
        <v>1</v>
      </c>
      <c r="T132" s="16">
        <v>1877</v>
      </c>
      <c r="U132" s="18">
        <f t="shared" si="8"/>
        <v>3.1974420463629096</v>
      </c>
      <c r="V132" s="18">
        <f t="shared" si="9"/>
        <v>17.585931254996</v>
      </c>
      <c r="W132" s="18">
        <f t="shared" si="10"/>
        <v>13.32267519317879</v>
      </c>
      <c r="X132" s="18">
        <f t="shared" si="11"/>
        <v>7.9936051159072745</v>
      </c>
      <c r="Y132" s="29">
        <f t="shared" si="14"/>
        <v>21.316280309086064</v>
      </c>
      <c r="Z132" s="18">
        <f t="shared" si="12"/>
        <v>-14.388489208633095</v>
      </c>
      <c r="AA132" s="18">
        <f t="shared" si="13"/>
        <v>0.5329070077271516</v>
      </c>
      <c r="AD132" s="16"/>
    </row>
    <row r="133" spans="1:30" ht="12.75">
      <c r="A133" s="22" t="s">
        <v>273</v>
      </c>
      <c r="B133" s="15" t="s">
        <v>274</v>
      </c>
      <c r="C133" s="16">
        <v>32304</v>
      </c>
      <c r="D133" s="16">
        <v>164</v>
      </c>
      <c r="E133" s="16">
        <v>522</v>
      </c>
      <c r="F133" s="16">
        <v>-358</v>
      </c>
      <c r="G133" s="16">
        <v>598</v>
      </c>
      <c r="H133" s="16">
        <v>533</v>
      </c>
      <c r="I133" s="16">
        <v>65</v>
      </c>
      <c r="J133" s="16">
        <v>475</v>
      </c>
      <c r="K133" s="16">
        <v>72</v>
      </c>
      <c r="L133" s="16">
        <v>403</v>
      </c>
      <c r="M133" s="11" t="s">
        <v>23</v>
      </c>
      <c r="N133" s="11" t="s">
        <v>23</v>
      </c>
      <c r="O133" s="11" t="s">
        <v>23</v>
      </c>
      <c r="P133" s="11" t="s">
        <v>23</v>
      </c>
      <c r="Q133" s="17">
        <v>0</v>
      </c>
      <c r="R133" s="16">
        <v>-77</v>
      </c>
      <c r="S133" s="16">
        <v>33</v>
      </c>
      <c r="T133" s="16">
        <v>32337</v>
      </c>
      <c r="U133" s="18">
        <f aca="true" t="shared" si="15" ref="U133:U196">((D133)/((C133+T133)/2))*1000</f>
        <v>5.074178926687397</v>
      </c>
      <c r="V133" s="18">
        <f aca="true" t="shared" si="16" ref="V133:V196">((E133)/((C133+T133)/2))*1000</f>
        <v>16.150740242261104</v>
      </c>
      <c r="W133" s="18">
        <f aca="true" t="shared" si="17" ref="W133:W196">((G133-H133)/((C133+T133)/2))*1000</f>
        <v>2.0111075014309803</v>
      </c>
      <c r="X133" s="18">
        <f aca="true" t="shared" si="18" ref="X133:X196">((J133-K133)/((C133+T133)/2))*1000</f>
        <v>12.468866508872079</v>
      </c>
      <c r="Y133" s="29">
        <f t="shared" si="14"/>
        <v>14.479974010303058</v>
      </c>
      <c r="Z133" s="18">
        <f aca="true" t="shared" si="19" ref="Z133:Z196">((F133)/((C133+T133)/2))*1000</f>
        <v>-11.076561315573706</v>
      </c>
      <c r="AA133" s="18">
        <f aca="true" t="shared" si="20" ref="AA133:AA196">((S133)/((C133+T133)/2))*1000</f>
        <v>1.0210238084188055</v>
      </c>
      <c r="AD133" s="16"/>
    </row>
    <row r="134" spans="1:30" ht="12.75">
      <c r="A134" s="22" t="s">
        <v>275</v>
      </c>
      <c r="B134" s="15" t="s">
        <v>276</v>
      </c>
      <c r="C134" s="16">
        <v>3640</v>
      </c>
      <c r="D134" s="16">
        <v>21</v>
      </c>
      <c r="E134" s="16">
        <v>34</v>
      </c>
      <c r="F134" s="16">
        <v>-13</v>
      </c>
      <c r="G134" s="16">
        <v>123</v>
      </c>
      <c r="H134" s="16">
        <v>130</v>
      </c>
      <c r="I134" s="16">
        <v>-7</v>
      </c>
      <c r="J134" s="16">
        <v>24</v>
      </c>
      <c r="K134" s="16">
        <v>4</v>
      </c>
      <c r="L134" s="16">
        <v>20</v>
      </c>
      <c r="M134" s="11" t="s">
        <v>23</v>
      </c>
      <c r="N134" s="11" t="s">
        <v>23</v>
      </c>
      <c r="O134" s="11" t="s">
        <v>23</v>
      </c>
      <c r="P134" s="11" t="s">
        <v>23</v>
      </c>
      <c r="Q134" s="17">
        <v>0</v>
      </c>
      <c r="R134" s="16">
        <v>-5</v>
      </c>
      <c r="S134" s="16">
        <v>-5</v>
      </c>
      <c r="T134" s="16">
        <v>3635</v>
      </c>
      <c r="U134" s="18">
        <f t="shared" si="15"/>
        <v>5.77319587628866</v>
      </c>
      <c r="V134" s="18">
        <f t="shared" si="16"/>
        <v>9.347079037800688</v>
      </c>
      <c r="W134" s="18">
        <f t="shared" si="17"/>
        <v>-1.9243986254295533</v>
      </c>
      <c r="X134" s="18">
        <f t="shared" si="18"/>
        <v>5.498281786941581</v>
      </c>
      <c r="Y134" s="29">
        <f aca="true" t="shared" si="21" ref="Y134:Y197">(((G134+J134)-(H134+K134))/((C134+T134)/2))*1000</f>
        <v>3.5738831615120277</v>
      </c>
      <c r="Z134" s="18">
        <f t="shared" si="19"/>
        <v>-3.5738831615120277</v>
      </c>
      <c r="AA134" s="18">
        <f t="shared" si="20"/>
        <v>-1.3745704467353952</v>
      </c>
      <c r="AD134" s="16"/>
    </row>
    <row r="135" spans="1:30" ht="12.75">
      <c r="A135" s="22" t="s">
        <v>277</v>
      </c>
      <c r="B135" s="15" t="s">
        <v>278</v>
      </c>
      <c r="C135" s="16">
        <v>11864</v>
      </c>
      <c r="D135" s="16">
        <v>79</v>
      </c>
      <c r="E135" s="16">
        <v>161</v>
      </c>
      <c r="F135" s="16">
        <v>-82</v>
      </c>
      <c r="G135" s="16">
        <v>225</v>
      </c>
      <c r="H135" s="16">
        <v>248</v>
      </c>
      <c r="I135" s="16">
        <v>-23</v>
      </c>
      <c r="J135" s="16">
        <v>52</v>
      </c>
      <c r="K135" s="16">
        <v>13</v>
      </c>
      <c r="L135" s="16">
        <v>39</v>
      </c>
      <c r="M135" s="11" t="s">
        <v>23</v>
      </c>
      <c r="N135" s="11" t="s">
        <v>23</v>
      </c>
      <c r="O135" s="11" t="s">
        <v>23</v>
      </c>
      <c r="P135" s="11" t="s">
        <v>23</v>
      </c>
      <c r="Q135" s="17">
        <v>0</v>
      </c>
      <c r="R135" s="16">
        <v>23</v>
      </c>
      <c r="S135" s="16">
        <v>-43</v>
      </c>
      <c r="T135" s="16">
        <v>11821</v>
      </c>
      <c r="U135" s="18">
        <f t="shared" si="15"/>
        <v>6.670888748152839</v>
      </c>
      <c r="V135" s="18">
        <f t="shared" si="16"/>
        <v>13.59510238547604</v>
      </c>
      <c r="W135" s="18">
        <f t="shared" si="17"/>
        <v>-1.9421574836394342</v>
      </c>
      <c r="X135" s="18">
        <f t="shared" si="18"/>
        <v>3.293223559214693</v>
      </c>
      <c r="Y135" s="29">
        <f t="shared" si="21"/>
        <v>1.3510660755752586</v>
      </c>
      <c r="Z135" s="18">
        <f t="shared" si="19"/>
        <v>-6.9242136373232</v>
      </c>
      <c r="AA135" s="18">
        <f t="shared" si="20"/>
        <v>-3.630990078108508</v>
      </c>
      <c r="AD135" s="16"/>
    </row>
    <row r="136" spans="1:30" ht="12.75">
      <c r="A136" s="22" t="s">
        <v>279</v>
      </c>
      <c r="B136" s="15" t="s">
        <v>280</v>
      </c>
      <c r="C136" s="16">
        <v>30072</v>
      </c>
      <c r="D136" s="16">
        <v>131</v>
      </c>
      <c r="E136" s="16">
        <v>449</v>
      </c>
      <c r="F136" s="16">
        <v>-318</v>
      </c>
      <c r="G136" s="16">
        <v>874</v>
      </c>
      <c r="H136" s="16">
        <v>665</v>
      </c>
      <c r="I136" s="16">
        <v>209</v>
      </c>
      <c r="J136" s="16">
        <v>204</v>
      </c>
      <c r="K136" s="16">
        <v>94</v>
      </c>
      <c r="L136" s="16">
        <v>110</v>
      </c>
      <c r="M136" s="11" t="s">
        <v>23</v>
      </c>
      <c r="N136" s="11" t="s">
        <v>23</v>
      </c>
      <c r="O136" s="11" t="s">
        <v>23</v>
      </c>
      <c r="P136" s="11" t="s">
        <v>23</v>
      </c>
      <c r="Q136" s="17">
        <v>0</v>
      </c>
      <c r="R136" s="16">
        <v>52</v>
      </c>
      <c r="S136" s="16">
        <v>53</v>
      </c>
      <c r="T136" s="16">
        <v>30125</v>
      </c>
      <c r="U136" s="18">
        <f t="shared" si="15"/>
        <v>4.352376364270644</v>
      </c>
      <c r="V136" s="18">
        <f t="shared" si="16"/>
        <v>14.917686927919995</v>
      </c>
      <c r="W136" s="18">
        <f t="shared" si="17"/>
        <v>6.943867634599731</v>
      </c>
      <c r="X136" s="18">
        <f t="shared" si="18"/>
        <v>3.6546671761051215</v>
      </c>
      <c r="Y136" s="29">
        <f t="shared" si="21"/>
        <v>10.598534810704852</v>
      </c>
      <c r="Z136" s="18">
        <f t="shared" si="19"/>
        <v>-10.565310563649351</v>
      </c>
      <c r="AA136" s="18">
        <f t="shared" si="20"/>
        <v>1.7608850939415586</v>
      </c>
      <c r="AD136" s="16"/>
    </row>
    <row r="137" spans="1:30" ht="12.75">
      <c r="A137" s="22" t="s">
        <v>281</v>
      </c>
      <c r="B137" s="15" t="s">
        <v>282</v>
      </c>
      <c r="C137" s="16">
        <v>6498</v>
      </c>
      <c r="D137" s="16">
        <v>38</v>
      </c>
      <c r="E137" s="16">
        <v>87</v>
      </c>
      <c r="F137" s="16">
        <v>-49</v>
      </c>
      <c r="G137" s="16">
        <v>161</v>
      </c>
      <c r="H137" s="16">
        <v>189</v>
      </c>
      <c r="I137" s="16">
        <v>-28</v>
      </c>
      <c r="J137" s="16">
        <v>47</v>
      </c>
      <c r="K137" s="16">
        <v>16</v>
      </c>
      <c r="L137" s="16">
        <v>31</v>
      </c>
      <c r="M137" s="11" t="s">
        <v>23</v>
      </c>
      <c r="N137" s="11" t="s">
        <v>23</v>
      </c>
      <c r="O137" s="11" t="s">
        <v>23</v>
      </c>
      <c r="P137" s="11" t="s">
        <v>23</v>
      </c>
      <c r="Q137" s="17">
        <v>0</v>
      </c>
      <c r="R137" s="16">
        <v>18</v>
      </c>
      <c r="S137" s="16">
        <v>-28</v>
      </c>
      <c r="T137" s="16">
        <v>6470</v>
      </c>
      <c r="U137" s="18">
        <f t="shared" si="15"/>
        <v>5.860579888957434</v>
      </c>
      <c r="V137" s="18">
        <f t="shared" si="16"/>
        <v>13.417643429981492</v>
      </c>
      <c r="W137" s="18">
        <f t="shared" si="17"/>
        <v>-4.318322023442319</v>
      </c>
      <c r="X137" s="18">
        <f t="shared" si="18"/>
        <v>4.780999383096854</v>
      </c>
      <c r="Y137" s="29">
        <f t="shared" si="21"/>
        <v>0.4626773596545342</v>
      </c>
      <c r="Z137" s="18">
        <f t="shared" si="19"/>
        <v>-7.557063541024059</v>
      </c>
      <c r="AA137" s="18">
        <f t="shared" si="20"/>
        <v>-4.318322023442319</v>
      </c>
      <c r="AD137" s="16"/>
    </row>
    <row r="138" spans="1:30" ht="12.75">
      <c r="A138" s="22" t="s">
        <v>283</v>
      </c>
      <c r="B138" s="15" t="s">
        <v>284</v>
      </c>
      <c r="C138" s="16">
        <v>475</v>
      </c>
      <c r="D138" s="16">
        <v>1</v>
      </c>
      <c r="E138" s="16">
        <v>7</v>
      </c>
      <c r="F138" s="16">
        <v>-6</v>
      </c>
      <c r="G138" s="16">
        <v>8</v>
      </c>
      <c r="H138" s="16">
        <v>13</v>
      </c>
      <c r="I138" s="16">
        <v>-5</v>
      </c>
      <c r="J138" s="16">
        <v>12</v>
      </c>
      <c r="K138" s="16">
        <v>5</v>
      </c>
      <c r="L138" s="16">
        <v>7</v>
      </c>
      <c r="M138" s="11" t="s">
        <v>23</v>
      </c>
      <c r="N138" s="11" t="s">
        <v>23</v>
      </c>
      <c r="O138" s="11" t="s">
        <v>23</v>
      </c>
      <c r="P138" s="11" t="s">
        <v>23</v>
      </c>
      <c r="Q138" s="17">
        <v>0</v>
      </c>
      <c r="R138" s="16">
        <v>2</v>
      </c>
      <c r="S138" s="16">
        <v>-2</v>
      </c>
      <c r="T138" s="16">
        <v>473</v>
      </c>
      <c r="U138" s="18">
        <f t="shared" si="15"/>
        <v>2.109704641350211</v>
      </c>
      <c r="V138" s="18">
        <f t="shared" si="16"/>
        <v>14.767932489451477</v>
      </c>
      <c r="W138" s="18">
        <f t="shared" si="17"/>
        <v>-10.548523206751055</v>
      </c>
      <c r="X138" s="18">
        <f t="shared" si="18"/>
        <v>14.767932489451477</v>
      </c>
      <c r="Y138" s="29">
        <f t="shared" si="21"/>
        <v>4.219409282700422</v>
      </c>
      <c r="Z138" s="18">
        <f t="shared" si="19"/>
        <v>-12.658227848101266</v>
      </c>
      <c r="AA138" s="18">
        <f t="shared" si="20"/>
        <v>-4.219409282700422</v>
      </c>
      <c r="AD138" s="16"/>
    </row>
    <row r="139" spans="1:30" ht="12.75">
      <c r="A139" s="22" t="s">
        <v>285</v>
      </c>
      <c r="B139" s="15" t="s">
        <v>286</v>
      </c>
      <c r="C139" s="16">
        <v>2980</v>
      </c>
      <c r="D139" s="16">
        <v>23</v>
      </c>
      <c r="E139" s="16">
        <v>52</v>
      </c>
      <c r="F139" s="16">
        <v>-29</v>
      </c>
      <c r="G139" s="16">
        <v>99</v>
      </c>
      <c r="H139" s="16">
        <v>101</v>
      </c>
      <c r="I139" s="16">
        <v>-2</v>
      </c>
      <c r="J139" s="16">
        <v>22</v>
      </c>
      <c r="K139" s="16">
        <v>14</v>
      </c>
      <c r="L139" s="16">
        <v>8</v>
      </c>
      <c r="M139" s="11" t="s">
        <v>23</v>
      </c>
      <c r="N139" s="11" t="s">
        <v>23</v>
      </c>
      <c r="O139" s="11" t="s">
        <v>23</v>
      </c>
      <c r="P139" s="11" t="s">
        <v>23</v>
      </c>
      <c r="Q139" s="17">
        <v>0</v>
      </c>
      <c r="R139" s="16">
        <v>4</v>
      </c>
      <c r="S139" s="16">
        <v>-19</v>
      </c>
      <c r="T139" s="16">
        <v>2961</v>
      </c>
      <c r="U139" s="18">
        <f t="shared" si="15"/>
        <v>7.74280424171015</v>
      </c>
      <c r="V139" s="18">
        <f t="shared" si="16"/>
        <v>17.505470459518598</v>
      </c>
      <c r="W139" s="18">
        <f t="shared" si="17"/>
        <v>-0.6732873253661</v>
      </c>
      <c r="X139" s="18">
        <f t="shared" si="18"/>
        <v>2.6931493014644</v>
      </c>
      <c r="Y139" s="29">
        <f t="shared" si="21"/>
        <v>2.0198619760982996</v>
      </c>
      <c r="Z139" s="18">
        <f t="shared" si="19"/>
        <v>-9.76266621780845</v>
      </c>
      <c r="AA139" s="18">
        <f t="shared" si="20"/>
        <v>-6.396229590977949</v>
      </c>
      <c r="AD139" s="16"/>
    </row>
    <row r="140" spans="1:30" ht="12.75">
      <c r="A140" s="22" t="s">
        <v>287</v>
      </c>
      <c r="B140" s="15" t="s">
        <v>288</v>
      </c>
      <c r="C140" s="16">
        <v>3315</v>
      </c>
      <c r="D140" s="16">
        <v>10</v>
      </c>
      <c r="E140" s="16">
        <v>42</v>
      </c>
      <c r="F140" s="16">
        <v>-32</v>
      </c>
      <c r="G140" s="16">
        <v>136</v>
      </c>
      <c r="H140" s="16">
        <v>93</v>
      </c>
      <c r="I140" s="16">
        <v>43</v>
      </c>
      <c r="J140" s="16">
        <v>19</v>
      </c>
      <c r="K140" s="16">
        <v>4</v>
      </c>
      <c r="L140" s="16">
        <v>15</v>
      </c>
      <c r="M140" s="11" t="s">
        <v>23</v>
      </c>
      <c r="N140" s="11" t="s">
        <v>23</v>
      </c>
      <c r="O140" s="11" t="s">
        <v>23</v>
      </c>
      <c r="P140" s="11" t="s">
        <v>23</v>
      </c>
      <c r="Q140" s="17">
        <v>0</v>
      </c>
      <c r="R140" s="16">
        <v>7</v>
      </c>
      <c r="S140" s="16">
        <v>33</v>
      </c>
      <c r="T140" s="16">
        <v>3348</v>
      </c>
      <c r="U140" s="18">
        <f t="shared" si="15"/>
        <v>3.0016509079994</v>
      </c>
      <c r="V140" s="18">
        <f t="shared" si="16"/>
        <v>12.606933813597479</v>
      </c>
      <c r="W140" s="18">
        <f t="shared" si="17"/>
        <v>12.907098904397419</v>
      </c>
      <c r="X140" s="18">
        <f t="shared" si="18"/>
        <v>4.502476361999099</v>
      </c>
      <c r="Y140" s="29">
        <f t="shared" si="21"/>
        <v>17.40957526639652</v>
      </c>
      <c r="Z140" s="18">
        <f t="shared" si="19"/>
        <v>-9.605282905598079</v>
      </c>
      <c r="AA140" s="18">
        <f t="shared" si="20"/>
        <v>9.905447996398019</v>
      </c>
      <c r="AD140" s="16"/>
    </row>
    <row r="141" spans="1:30" ht="12.75">
      <c r="A141" s="22"/>
      <c r="B141" s="9" t="s">
        <v>289</v>
      </c>
      <c r="C141" s="10">
        <v>417041</v>
      </c>
      <c r="D141" s="10">
        <v>2587</v>
      </c>
      <c r="E141" s="10">
        <v>5292</v>
      </c>
      <c r="F141" s="10">
        <v>-2705</v>
      </c>
      <c r="G141" s="10">
        <v>14028</v>
      </c>
      <c r="H141" s="10">
        <v>13208</v>
      </c>
      <c r="I141" s="10">
        <v>820</v>
      </c>
      <c r="J141" s="10">
        <v>3467</v>
      </c>
      <c r="K141" s="10">
        <v>1080</v>
      </c>
      <c r="L141" s="10">
        <v>2387</v>
      </c>
      <c r="M141" s="11"/>
      <c r="N141" s="11"/>
      <c r="O141" s="11"/>
      <c r="P141" s="11"/>
      <c r="Q141" s="9">
        <v>0</v>
      </c>
      <c r="R141" s="10">
        <v>-373</v>
      </c>
      <c r="S141" s="10">
        <v>129</v>
      </c>
      <c r="T141" s="10">
        <v>417170</v>
      </c>
      <c r="U141" s="14">
        <f t="shared" si="15"/>
        <v>6.202267771582968</v>
      </c>
      <c r="V141" s="14">
        <f t="shared" si="16"/>
        <v>12.687437590729443</v>
      </c>
      <c r="W141" s="14">
        <f t="shared" si="17"/>
        <v>1.9659294830684324</v>
      </c>
      <c r="X141" s="14">
        <f t="shared" si="18"/>
        <v>5.722772775712619</v>
      </c>
      <c r="Y141" s="14">
        <f t="shared" si="21"/>
        <v>7.688702258781052</v>
      </c>
      <c r="Z141" s="14">
        <f t="shared" si="19"/>
        <v>-6.485169819146475</v>
      </c>
      <c r="AA141" s="14">
        <f t="shared" si="20"/>
        <v>0.30927427233637533</v>
      </c>
      <c r="AD141" s="23"/>
    </row>
    <row r="142" spans="1:27" ht="12.75">
      <c r="A142" s="15" t="s">
        <v>290</v>
      </c>
      <c r="B142" s="15" t="s">
        <v>291</v>
      </c>
      <c r="C142" s="16">
        <v>8553</v>
      </c>
      <c r="D142" s="16">
        <v>60</v>
      </c>
      <c r="E142" s="16">
        <v>78</v>
      </c>
      <c r="F142" s="16">
        <v>-18</v>
      </c>
      <c r="G142" s="16">
        <v>384</v>
      </c>
      <c r="H142" s="16">
        <v>327</v>
      </c>
      <c r="I142" s="16">
        <v>57</v>
      </c>
      <c r="J142" s="16">
        <v>48</v>
      </c>
      <c r="K142" s="16">
        <v>20</v>
      </c>
      <c r="L142" s="16">
        <v>28</v>
      </c>
      <c r="M142" s="11" t="s">
        <v>23</v>
      </c>
      <c r="N142" s="11" t="s">
        <v>23</v>
      </c>
      <c r="O142" s="11" t="s">
        <v>23</v>
      </c>
      <c r="P142" s="11" t="s">
        <v>23</v>
      </c>
      <c r="Q142" s="17">
        <v>0</v>
      </c>
      <c r="R142" s="16">
        <v>-4</v>
      </c>
      <c r="S142" s="16">
        <v>63</v>
      </c>
      <c r="T142" s="16">
        <v>8616</v>
      </c>
      <c r="U142" s="18">
        <f t="shared" si="15"/>
        <v>6.989341254586755</v>
      </c>
      <c r="V142" s="18">
        <f t="shared" si="16"/>
        <v>9.086143630962782</v>
      </c>
      <c r="W142" s="18">
        <f t="shared" si="17"/>
        <v>6.639874191857418</v>
      </c>
      <c r="X142" s="18">
        <f t="shared" si="18"/>
        <v>3.2616925854738192</v>
      </c>
      <c r="Y142" s="29">
        <f t="shared" si="21"/>
        <v>9.901566777331237</v>
      </c>
      <c r="Z142" s="18">
        <f t="shared" si="19"/>
        <v>-2.0968023763760266</v>
      </c>
      <c r="AA142" s="18">
        <f t="shared" si="20"/>
        <v>7.338808317316093</v>
      </c>
    </row>
    <row r="143" spans="1:27" ht="12.75">
      <c r="A143" s="15" t="s">
        <v>292</v>
      </c>
      <c r="B143" s="15" t="s">
        <v>293</v>
      </c>
      <c r="C143" s="16">
        <v>5575</v>
      </c>
      <c r="D143" s="16">
        <v>21</v>
      </c>
      <c r="E143" s="16">
        <v>81</v>
      </c>
      <c r="F143" s="16">
        <v>-60</v>
      </c>
      <c r="G143" s="16">
        <v>187</v>
      </c>
      <c r="H143" s="16">
        <v>165</v>
      </c>
      <c r="I143" s="16">
        <v>22</v>
      </c>
      <c r="J143" s="16">
        <v>29</v>
      </c>
      <c r="K143" s="16">
        <v>2</v>
      </c>
      <c r="L143" s="16">
        <v>27</v>
      </c>
      <c r="M143" s="11" t="s">
        <v>23</v>
      </c>
      <c r="N143" s="11" t="s">
        <v>23</v>
      </c>
      <c r="O143" s="11" t="s">
        <v>23</v>
      </c>
      <c r="P143" s="11" t="s">
        <v>23</v>
      </c>
      <c r="Q143" s="17">
        <v>0</v>
      </c>
      <c r="R143" s="16">
        <v>-10</v>
      </c>
      <c r="S143" s="16">
        <v>-21</v>
      </c>
      <c r="T143" s="16">
        <v>5554</v>
      </c>
      <c r="U143" s="18">
        <f t="shared" si="15"/>
        <v>3.773923982388355</v>
      </c>
      <c r="V143" s="18">
        <f t="shared" si="16"/>
        <v>14.556563932069368</v>
      </c>
      <c r="W143" s="18">
        <f t="shared" si="17"/>
        <v>3.9536346482163713</v>
      </c>
      <c r="X143" s="18">
        <f t="shared" si="18"/>
        <v>4.852187977356456</v>
      </c>
      <c r="Y143" s="29">
        <f t="shared" si="21"/>
        <v>8.805822625572828</v>
      </c>
      <c r="Z143" s="18">
        <f t="shared" si="19"/>
        <v>-10.782639949681013</v>
      </c>
      <c r="AA143" s="18">
        <f t="shared" si="20"/>
        <v>-3.773923982388355</v>
      </c>
    </row>
    <row r="144" spans="1:27" ht="12.75">
      <c r="A144" s="15" t="s">
        <v>294</v>
      </c>
      <c r="B144" s="15" t="s">
        <v>295</v>
      </c>
      <c r="C144" s="16">
        <v>6293</v>
      </c>
      <c r="D144" s="16">
        <v>45</v>
      </c>
      <c r="E144" s="16">
        <v>73</v>
      </c>
      <c r="F144" s="16">
        <v>-28</v>
      </c>
      <c r="G144" s="16">
        <v>274</v>
      </c>
      <c r="H144" s="16">
        <v>242</v>
      </c>
      <c r="I144" s="16">
        <v>32</v>
      </c>
      <c r="J144" s="16">
        <v>44</v>
      </c>
      <c r="K144" s="16">
        <v>23</v>
      </c>
      <c r="L144" s="16">
        <v>21</v>
      </c>
      <c r="M144" s="11" t="s">
        <v>23</v>
      </c>
      <c r="N144" s="11" t="s">
        <v>23</v>
      </c>
      <c r="O144" s="11" t="s">
        <v>23</v>
      </c>
      <c r="P144" s="11" t="s">
        <v>23</v>
      </c>
      <c r="Q144" s="17">
        <v>0</v>
      </c>
      <c r="R144" s="16">
        <v>-10</v>
      </c>
      <c r="S144" s="16">
        <v>15</v>
      </c>
      <c r="T144" s="16">
        <v>6308</v>
      </c>
      <c r="U144" s="18">
        <f t="shared" si="15"/>
        <v>7.142290294421078</v>
      </c>
      <c r="V144" s="18">
        <f t="shared" si="16"/>
        <v>11.58638203317197</v>
      </c>
      <c r="W144" s="18">
        <f t="shared" si="17"/>
        <v>5.078961987143878</v>
      </c>
      <c r="X144" s="18">
        <f t="shared" si="18"/>
        <v>3.3330688040631697</v>
      </c>
      <c r="Y144" s="29">
        <f t="shared" si="21"/>
        <v>8.412030791207046</v>
      </c>
      <c r="Z144" s="18">
        <f t="shared" si="19"/>
        <v>-4.444091738750893</v>
      </c>
      <c r="AA144" s="18">
        <f t="shared" si="20"/>
        <v>2.3807634314736923</v>
      </c>
    </row>
    <row r="145" spans="1:27" ht="12.75">
      <c r="A145" s="15" t="s">
        <v>296</v>
      </c>
      <c r="B145" s="15" t="s">
        <v>297</v>
      </c>
      <c r="C145" s="16">
        <v>12711</v>
      </c>
      <c r="D145" s="16">
        <v>86</v>
      </c>
      <c r="E145" s="16">
        <v>126</v>
      </c>
      <c r="F145" s="16">
        <v>-40</v>
      </c>
      <c r="G145" s="16">
        <v>515</v>
      </c>
      <c r="H145" s="16">
        <v>465</v>
      </c>
      <c r="I145" s="16">
        <v>50</v>
      </c>
      <c r="J145" s="16">
        <v>77</v>
      </c>
      <c r="K145" s="16">
        <v>23</v>
      </c>
      <c r="L145" s="16">
        <v>54</v>
      </c>
      <c r="M145" s="11" t="s">
        <v>23</v>
      </c>
      <c r="N145" s="11" t="s">
        <v>23</v>
      </c>
      <c r="O145" s="11" t="s">
        <v>23</v>
      </c>
      <c r="P145" s="11" t="s">
        <v>23</v>
      </c>
      <c r="Q145" s="17">
        <v>0</v>
      </c>
      <c r="R145" s="16">
        <v>-25</v>
      </c>
      <c r="S145" s="16">
        <v>39</v>
      </c>
      <c r="T145" s="16">
        <v>12750</v>
      </c>
      <c r="U145" s="18">
        <f t="shared" si="15"/>
        <v>6.755429873139311</v>
      </c>
      <c r="V145" s="18">
        <f t="shared" si="16"/>
        <v>9.897490279250619</v>
      </c>
      <c r="W145" s="18">
        <f t="shared" si="17"/>
        <v>3.9275755076391348</v>
      </c>
      <c r="X145" s="18">
        <f t="shared" si="18"/>
        <v>4.241781548250265</v>
      </c>
      <c r="Y145" s="29">
        <f t="shared" si="21"/>
        <v>8.1693570558894</v>
      </c>
      <c r="Z145" s="18">
        <f t="shared" si="19"/>
        <v>-3.1420604061113075</v>
      </c>
      <c r="AA145" s="18">
        <f t="shared" si="20"/>
        <v>3.063508895958525</v>
      </c>
    </row>
    <row r="146" spans="1:27" ht="12.75">
      <c r="A146" s="15" t="s">
        <v>298</v>
      </c>
      <c r="B146" s="15" t="s">
        <v>299</v>
      </c>
      <c r="C146" s="16">
        <v>6430</v>
      </c>
      <c r="D146" s="16">
        <v>41</v>
      </c>
      <c r="E146" s="16">
        <v>64</v>
      </c>
      <c r="F146" s="16">
        <v>-23</v>
      </c>
      <c r="G146" s="16">
        <v>178</v>
      </c>
      <c r="H146" s="16">
        <v>212</v>
      </c>
      <c r="I146" s="16">
        <v>-34</v>
      </c>
      <c r="J146" s="16">
        <v>35</v>
      </c>
      <c r="K146" s="16">
        <v>7</v>
      </c>
      <c r="L146" s="16">
        <v>28</v>
      </c>
      <c r="M146" s="11" t="s">
        <v>23</v>
      </c>
      <c r="N146" s="11" t="s">
        <v>23</v>
      </c>
      <c r="O146" s="11" t="s">
        <v>23</v>
      </c>
      <c r="P146" s="11" t="s">
        <v>23</v>
      </c>
      <c r="Q146" s="17">
        <v>0</v>
      </c>
      <c r="R146" s="16">
        <v>-7</v>
      </c>
      <c r="S146" s="16">
        <v>-36</v>
      </c>
      <c r="T146" s="16">
        <v>6394</v>
      </c>
      <c r="U146" s="18">
        <f t="shared" si="15"/>
        <v>6.394260761072988</v>
      </c>
      <c r="V146" s="18">
        <f t="shared" si="16"/>
        <v>9.981285090455396</v>
      </c>
      <c r="W146" s="18">
        <f t="shared" si="17"/>
        <v>-5.302557704304429</v>
      </c>
      <c r="X146" s="18">
        <f t="shared" si="18"/>
        <v>4.366812227074235</v>
      </c>
      <c r="Y146" s="29">
        <f t="shared" si="21"/>
        <v>-0.9357454772301934</v>
      </c>
      <c r="Z146" s="18">
        <f t="shared" si="19"/>
        <v>-3.587024329382408</v>
      </c>
      <c r="AA146" s="18">
        <f t="shared" si="20"/>
        <v>-5.6144728633811605</v>
      </c>
    </row>
    <row r="147" spans="1:27" ht="12.75">
      <c r="A147" s="15" t="s">
        <v>300</v>
      </c>
      <c r="B147" s="15" t="s">
        <v>301</v>
      </c>
      <c r="C147" s="16">
        <v>1076</v>
      </c>
      <c r="D147" s="16">
        <v>5</v>
      </c>
      <c r="E147" s="16">
        <v>12</v>
      </c>
      <c r="F147" s="16">
        <v>-7</v>
      </c>
      <c r="G147" s="16">
        <v>39</v>
      </c>
      <c r="H147" s="16">
        <v>53</v>
      </c>
      <c r="I147" s="16">
        <v>-14</v>
      </c>
      <c r="J147" s="16">
        <v>4</v>
      </c>
      <c r="K147" s="16">
        <v>5</v>
      </c>
      <c r="L147" s="16">
        <v>-1</v>
      </c>
      <c r="M147" s="11" t="s">
        <v>23</v>
      </c>
      <c r="N147" s="11" t="s">
        <v>23</v>
      </c>
      <c r="O147" s="11" t="s">
        <v>23</v>
      </c>
      <c r="P147" s="11" t="s">
        <v>23</v>
      </c>
      <c r="Q147" s="17">
        <v>0</v>
      </c>
      <c r="R147" s="16">
        <v>-2</v>
      </c>
      <c r="S147" s="16">
        <v>-24</v>
      </c>
      <c r="T147" s="16">
        <v>1052</v>
      </c>
      <c r="U147" s="18">
        <f t="shared" si="15"/>
        <v>4.6992481203007515</v>
      </c>
      <c r="V147" s="18">
        <f t="shared" si="16"/>
        <v>11.278195488721805</v>
      </c>
      <c r="W147" s="18">
        <f t="shared" si="17"/>
        <v>-13.157894736842104</v>
      </c>
      <c r="X147" s="18">
        <f t="shared" si="18"/>
        <v>-0.9398496240601504</v>
      </c>
      <c r="Y147" s="29">
        <f t="shared" si="21"/>
        <v>-14.097744360902254</v>
      </c>
      <c r="Z147" s="18">
        <f t="shared" si="19"/>
        <v>-6.578947368421052</v>
      </c>
      <c r="AA147" s="18">
        <f t="shared" si="20"/>
        <v>-22.55639097744361</v>
      </c>
    </row>
    <row r="148" spans="1:27" ht="12.75">
      <c r="A148" s="15" t="s">
        <v>302</v>
      </c>
      <c r="B148" s="15" t="s">
        <v>303</v>
      </c>
      <c r="C148" s="16">
        <v>44865</v>
      </c>
      <c r="D148" s="16">
        <v>295</v>
      </c>
      <c r="E148" s="16">
        <v>517</v>
      </c>
      <c r="F148" s="16">
        <v>-222</v>
      </c>
      <c r="G148" s="16">
        <v>1252</v>
      </c>
      <c r="H148" s="16">
        <v>1204</v>
      </c>
      <c r="I148" s="16">
        <v>48</v>
      </c>
      <c r="J148" s="16">
        <v>262</v>
      </c>
      <c r="K148" s="16">
        <v>80</v>
      </c>
      <c r="L148" s="16">
        <v>182</v>
      </c>
      <c r="M148" s="11" t="s">
        <v>23</v>
      </c>
      <c r="N148" s="11" t="s">
        <v>23</v>
      </c>
      <c r="O148" s="11" t="s">
        <v>23</v>
      </c>
      <c r="P148" s="11" t="s">
        <v>23</v>
      </c>
      <c r="Q148" s="17">
        <v>0</v>
      </c>
      <c r="R148" s="16">
        <v>-47</v>
      </c>
      <c r="S148" s="16">
        <v>-39</v>
      </c>
      <c r="T148" s="16">
        <v>44826</v>
      </c>
      <c r="U148" s="18">
        <f t="shared" si="15"/>
        <v>6.578140504621422</v>
      </c>
      <c r="V148" s="18">
        <f t="shared" si="16"/>
        <v>11.528469969116188</v>
      </c>
      <c r="W148" s="18">
        <f t="shared" si="17"/>
        <v>1.070341505836706</v>
      </c>
      <c r="X148" s="18">
        <f t="shared" si="18"/>
        <v>4.058378209630844</v>
      </c>
      <c r="Y148" s="29">
        <f t="shared" si="21"/>
        <v>5.12871971546755</v>
      </c>
      <c r="Z148" s="18">
        <f t="shared" si="19"/>
        <v>-4.950329464494765</v>
      </c>
      <c r="AA148" s="18">
        <f t="shared" si="20"/>
        <v>-0.8696524734923237</v>
      </c>
    </row>
    <row r="149" spans="1:27" ht="12.75">
      <c r="A149" s="15" t="s">
        <v>304</v>
      </c>
      <c r="B149" s="15" t="s">
        <v>305</v>
      </c>
      <c r="C149" s="16">
        <v>13460</v>
      </c>
      <c r="D149" s="16">
        <v>78</v>
      </c>
      <c r="E149" s="16">
        <v>167</v>
      </c>
      <c r="F149" s="16">
        <v>-89</v>
      </c>
      <c r="G149" s="16">
        <v>546</v>
      </c>
      <c r="H149" s="16">
        <v>490</v>
      </c>
      <c r="I149" s="16">
        <v>56</v>
      </c>
      <c r="J149" s="16">
        <v>147</v>
      </c>
      <c r="K149" s="16">
        <v>23</v>
      </c>
      <c r="L149" s="16">
        <v>124</v>
      </c>
      <c r="M149" s="11" t="s">
        <v>23</v>
      </c>
      <c r="N149" s="11" t="s">
        <v>23</v>
      </c>
      <c r="O149" s="11" t="s">
        <v>23</v>
      </c>
      <c r="P149" s="11" t="s">
        <v>23</v>
      </c>
      <c r="Q149" s="17">
        <v>0</v>
      </c>
      <c r="R149" s="16">
        <v>9</v>
      </c>
      <c r="S149" s="16">
        <v>100</v>
      </c>
      <c r="T149" s="16">
        <v>13560</v>
      </c>
      <c r="U149" s="18">
        <f t="shared" si="15"/>
        <v>5.7735011102886755</v>
      </c>
      <c r="V149" s="18">
        <f t="shared" si="16"/>
        <v>12.36121391561806</v>
      </c>
      <c r="W149" s="18">
        <f t="shared" si="17"/>
        <v>4.1450777202072535</v>
      </c>
      <c r="X149" s="18">
        <f t="shared" si="18"/>
        <v>9.17838638045892</v>
      </c>
      <c r="Y149" s="29">
        <f t="shared" si="21"/>
        <v>13.323464100666174</v>
      </c>
      <c r="Z149" s="18">
        <f t="shared" si="19"/>
        <v>-6.587712805329385</v>
      </c>
      <c r="AA149" s="18">
        <f t="shared" si="20"/>
        <v>7.401924500370096</v>
      </c>
    </row>
    <row r="150" spans="1:27" ht="12.75">
      <c r="A150" s="15" t="s">
        <v>306</v>
      </c>
      <c r="B150" s="15" t="s">
        <v>307</v>
      </c>
      <c r="C150" s="16">
        <v>1835</v>
      </c>
      <c r="D150" s="16">
        <v>14</v>
      </c>
      <c r="E150" s="16">
        <v>29</v>
      </c>
      <c r="F150" s="16">
        <v>-15</v>
      </c>
      <c r="G150" s="16">
        <v>81</v>
      </c>
      <c r="H150" s="16">
        <v>76</v>
      </c>
      <c r="I150" s="16">
        <v>5</v>
      </c>
      <c r="J150" s="16">
        <v>8</v>
      </c>
      <c r="K150" s="16">
        <v>5</v>
      </c>
      <c r="L150" s="16">
        <v>3</v>
      </c>
      <c r="M150" s="11" t="s">
        <v>23</v>
      </c>
      <c r="N150" s="11" t="s">
        <v>23</v>
      </c>
      <c r="O150" s="11" t="s">
        <v>23</v>
      </c>
      <c r="P150" s="11" t="s">
        <v>23</v>
      </c>
      <c r="Q150" s="17">
        <v>0</v>
      </c>
      <c r="R150" s="16">
        <v>1</v>
      </c>
      <c r="S150" s="16">
        <v>-6</v>
      </c>
      <c r="T150" s="16">
        <v>1829</v>
      </c>
      <c r="U150" s="18">
        <f t="shared" si="15"/>
        <v>7.641921397379912</v>
      </c>
      <c r="V150" s="18">
        <f t="shared" si="16"/>
        <v>15.829694323144103</v>
      </c>
      <c r="W150" s="18">
        <f t="shared" si="17"/>
        <v>2.7292576419213974</v>
      </c>
      <c r="X150" s="18">
        <f t="shared" si="18"/>
        <v>1.6375545851528384</v>
      </c>
      <c r="Y150" s="29">
        <f t="shared" si="21"/>
        <v>4.366812227074235</v>
      </c>
      <c r="Z150" s="18">
        <f t="shared" si="19"/>
        <v>-8.187772925764191</v>
      </c>
      <c r="AA150" s="18">
        <f t="shared" si="20"/>
        <v>-3.2751091703056767</v>
      </c>
    </row>
    <row r="151" spans="1:27" ht="12.75">
      <c r="A151" s="15" t="s">
        <v>308</v>
      </c>
      <c r="B151" s="15" t="s">
        <v>309</v>
      </c>
      <c r="C151" s="16">
        <v>2094</v>
      </c>
      <c r="D151" s="16">
        <v>11</v>
      </c>
      <c r="E151" s="16">
        <v>41</v>
      </c>
      <c r="F151" s="16">
        <v>-30</v>
      </c>
      <c r="G151" s="16">
        <v>42</v>
      </c>
      <c r="H151" s="16">
        <v>60</v>
      </c>
      <c r="I151" s="16">
        <v>-18</v>
      </c>
      <c r="J151" s="16">
        <v>26</v>
      </c>
      <c r="K151" s="16">
        <v>7</v>
      </c>
      <c r="L151" s="16">
        <v>19</v>
      </c>
      <c r="M151" s="11" t="s">
        <v>23</v>
      </c>
      <c r="N151" s="11" t="s">
        <v>23</v>
      </c>
      <c r="O151" s="11" t="s">
        <v>23</v>
      </c>
      <c r="P151" s="11" t="s">
        <v>23</v>
      </c>
      <c r="Q151" s="17">
        <v>0</v>
      </c>
      <c r="R151" s="16">
        <v>11</v>
      </c>
      <c r="S151" s="16">
        <v>-18</v>
      </c>
      <c r="T151" s="16">
        <v>2076</v>
      </c>
      <c r="U151" s="18">
        <f t="shared" si="15"/>
        <v>5.275779376498801</v>
      </c>
      <c r="V151" s="18">
        <f t="shared" si="16"/>
        <v>19.664268585131893</v>
      </c>
      <c r="W151" s="18">
        <f t="shared" si="17"/>
        <v>-8.633093525179856</v>
      </c>
      <c r="X151" s="18">
        <f t="shared" si="18"/>
        <v>9.112709832134293</v>
      </c>
      <c r="Y151" s="29">
        <f t="shared" si="21"/>
        <v>0.47961630695443647</v>
      </c>
      <c r="Z151" s="18">
        <f t="shared" si="19"/>
        <v>-14.388489208633095</v>
      </c>
      <c r="AA151" s="18">
        <f t="shared" si="20"/>
        <v>-8.633093525179856</v>
      </c>
    </row>
    <row r="152" spans="1:27" ht="12.75">
      <c r="A152" s="15" t="s">
        <v>310</v>
      </c>
      <c r="B152" s="15" t="s">
        <v>311</v>
      </c>
      <c r="C152" s="16">
        <v>1315</v>
      </c>
      <c r="D152" s="16">
        <v>7</v>
      </c>
      <c r="E152" s="16">
        <v>24</v>
      </c>
      <c r="F152" s="16">
        <v>-17</v>
      </c>
      <c r="G152" s="16">
        <v>46</v>
      </c>
      <c r="H152" s="16">
        <v>39</v>
      </c>
      <c r="I152" s="16">
        <v>7</v>
      </c>
      <c r="J152" s="16">
        <v>20</v>
      </c>
      <c r="K152" s="16">
        <v>2</v>
      </c>
      <c r="L152" s="16">
        <v>18</v>
      </c>
      <c r="M152" s="11" t="s">
        <v>23</v>
      </c>
      <c r="N152" s="11" t="s">
        <v>23</v>
      </c>
      <c r="O152" s="11" t="s">
        <v>23</v>
      </c>
      <c r="P152" s="11" t="s">
        <v>23</v>
      </c>
      <c r="Q152" s="17">
        <v>0</v>
      </c>
      <c r="R152" s="16">
        <v>-12</v>
      </c>
      <c r="S152" s="16">
        <v>-4</v>
      </c>
      <c r="T152" s="16">
        <v>1311</v>
      </c>
      <c r="U152" s="18">
        <f t="shared" si="15"/>
        <v>5.331302361005331</v>
      </c>
      <c r="V152" s="18">
        <f t="shared" si="16"/>
        <v>18.27875095201828</v>
      </c>
      <c r="W152" s="18">
        <f t="shared" si="17"/>
        <v>5.331302361005331</v>
      </c>
      <c r="X152" s="18">
        <f t="shared" si="18"/>
        <v>13.709063214013709</v>
      </c>
      <c r="Y152" s="29">
        <f t="shared" si="21"/>
        <v>19.040365575019038</v>
      </c>
      <c r="Z152" s="18">
        <f t="shared" si="19"/>
        <v>-12.947448591012947</v>
      </c>
      <c r="AA152" s="18">
        <f t="shared" si="20"/>
        <v>-3.0464584920030466</v>
      </c>
    </row>
    <row r="153" spans="1:27" ht="12.75">
      <c r="A153" s="15" t="s">
        <v>312</v>
      </c>
      <c r="B153" s="15" t="s">
        <v>313</v>
      </c>
      <c r="C153" s="16">
        <v>3674</v>
      </c>
      <c r="D153" s="16">
        <v>15</v>
      </c>
      <c r="E153" s="16">
        <v>67</v>
      </c>
      <c r="F153" s="16">
        <v>-52</v>
      </c>
      <c r="G153" s="16">
        <v>186</v>
      </c>
      <c r="H153" s="16">
        <v>190</v>
      </c>
      <c r="I153" s="16">
        <v>-4</v>
      </c>
      <c r="J153" s="16">
        <v>41</v>
      </c>
      <c r="K153" s="16">
        <v>19</v>
      </c>
      <c r="L153" s="16">
        <v>22</v>
      </c>
      <c r="M153" s="11" t="s">
        <v>23</v>
      </c>
      <c r="N153" s="11" t="s">
        <v>23</v>
      </c>
      <c r="O153" s="11" t="s">
        <v>23</v>
      </c>
      <c r="P153" s="11" t="s">
        <v>23</v>
      </c>
      <c r="Q153" s="17">
        <v>0</v>
      </c>
      <c r="R153" s="16">
        <v>-3</v>
      </c>
      <c r="S153" s="16">
        <v>-37</v>
      </c>
      <c r="T153" s="16">
        <v>3637</v>
      </c>
      <c r="U153" s="18">
        <f t="shared" si="15"/>
        <v>4.103405826836274</v>
      </c>
      <c r="V153" s="18">
        <f t="shared" si="16"/>
        <v>18.32854602653536</v>
      </c>
      <c r="W153" s="18">
        <f t="shared" si="17"/>
        <v>-1.0942415538230064</v>
      </c>
      <c r="X153" s="18">
        <f t="shared" si="18"/>
        <v>6.018328546026535</v>
      </c>
      <c r="Y153" s="29">
        <f t="shared" si="21"/>
        <v>4.924086992203529</v>
      </c>
      <c r="Z153" s="18">
        <f t="shared" si="19"/>
        <v>-14.225140199699084</v>
      </c>
      <c r="AA153" s="18">
        <f t="shared" si="20"/>
        <v>-10.121734372862809</v>
      </c>
    </row>
    <row r="154" spans="1:27" ht="12.75">
      <c r="A154" s="15" t="s">
        <v>314</v>
      </c>
      <c r="B154" s="15" t="s">
        <v>315</v>
      </c>
      <c r="C154" s="16">
        <v>1161</v>
      </c>
      <c r="D154" s="16">
        <v>6</v>
      </c>
      <c r="E154" s="16">
        <v>21</v>
      </c>
      <c r="F154" s="16">
        <v>-15</v>
      </c>
      <c r="G154" s="16">
        <v>76</v>
      </c>
      <c r="H154" s="16">
        <v>79</v>
      </c>
      <c r="I154" s="16">
        <v>-3</v>
      </c>
      <c r="J154" s="16">
        <v>14</v>
      </c>
      <c r="K154" s="16">
        <v>2</v>
      </c>
      <c r="L154" s="16">
        <v>12</v>
      </c>
      <c r="M154" s="11" t="s">
        <v>23</v>
      </c>
      <c r="N154" s="11" t="s">
        <v>23</v>
      </c>
      <c r="O154" s="11" t="s">
        <v>23</v>
      </c>
      <c r="P154" s="11" t="s">
        <v>23</v>
      </c>
      <c r="Q154" s="17">
        <v>0</v>
      </c>
      <c r="R154" s="16">
        <v>4</v>
      </c>
      <c r="S154" s="16">
        <v>-2</v>
      </c>
      <c r="T154" s="16">
        <v>1159</v>
      </c>
      <c r="U154" s="18">
        <f t="shared" si="15"/>
        <v>5.172413793103448</v>
      </c>
      <c r="V154" s="18">
        <f t="shared" si="16"/>
        <v>18.10344827586207</v>
      </c>
      <c r="W154" s="18">
        <f t="shared" si="17"/>
        <v>-2.586206896551724</v>
      </c>
      <c r="X154" s="18">
        <f t="shared" si="18"/>
        <v>10.344827586206897</v>
      </c>
      <c r="Y154" s="29">
        <f t="shared" si="21"/>
        <v>7.758620689655173</v>
      </c>
      <c r="Z154" s="18">
        <f t="shared" si="19"/>
        <v>-12.931034482758621</v>
      </c>
      <c r="AA154" s="18">
        <f t="shared" si="20"/>
        <v>-1.7241379310344827</v>
      </c>
    </row>
    <row r="155" spans="1:27" ht="12.75">
      <c r="A155" s="15" t="s">
        <v>316</v>
      </c>
      <c r="B155" s="15" t="s">
        <v>317</v>
      </c>
      <c r="C155" s="16">
        <v>1282</v>
      </c>
      <c r="D155" s="16">
        <v>5</v>
      </c>
      <c r="E155" s="16">
        <v>26</v>
      </c>
      <c r="F155" s="16">
        <v>-21</v>
      </c>
      <c r="G155" s="16">
        <v>24</v>
      </c>
      <c r="H155" s="16">
        <v>26</v>
      </c>
      <c r="I155" s="16">
        <v>-2</v>
      </c>
      <c r="J155" s="16">
        <v>11</v>
      </c>
      <c r="K155" s="16">
        <v>6</v>
      </c>
      <c r="L155" s="16">
        <v>5</v>
      </c>
      <c r="M155" s="11" t="s">
        <v>23</v>
      </c>
      <c r="N155" s="11" t="s">
        <v>23</v>
      </c>
      <c r="O155" s="11" t="s">
        <v>23</v>
      </c>
      <c r="P155" s="11" t="s">
        <v>23</v>
      </c>
      <c r="Q155" s="17">
        <v>0</v>
      </c>
      <c r="R155" s="16">
        <v>0</v>
      </c>
      <c r="S155" s="16">
        <v>-18</v>
      </c>
      <c r="T155" s="16">
        <v>1264</v>
      </c>
      <c r="U155" s="18">
        <f t="shared" si="15"/>
        <v>3.927729772191673</v>
      </c>
      <c r="V155" s="18">
        <f t="shared" si="16"/>
        <v>20.424194815396703</v>
      </c>
      <c r="W155" s="18">
        <f t="shared" si="17"/>
        <v>-1.5710919088766695</v>
      </c>
      <c r="X155" s="18">
        <f t="shared" si="18"/>
        <v>3.927729772191673</v>
      </c>
      <c r="Y155" s="29">
        <f t="shared" si="21"/>
        <v>2.356637863315004</v>
      </c>
      <c r="Z155" s="18">
        <f t="shared" si="19"/>
        <v>-16.496465043205028</v>
      </c>
      <c r="AA155" s="18">
        <f t="shared" si="20"/>
        <v>-14.139827179890023</v>
      </c>
    </row>
    <row r="156" spans="1:27" ht="12.75">
      <c r="A156" s="15" t="s">
        <v>318</v>
      </c>
      <c r="B156" s="15" t="s">
        <v>319</v>
      </c>
      <c r="C156" s="16">
        <v>1669</v>
      </c>
      <c r="D156" s="16">
        <v>12</v>
      </c>
      <c r="E156" s="16">
        <v>33</v>
      </c>
      <c r="F156" s="16">
        <v>-21</v>
      </c>
      <c r="G156" s="16">
        <v>51</v>
      </c>
      <c r="H156" s="16">
        <v>22</v>
      </c>
      <c r="I156" s="16">
        <v>29</v>
      </c>
      <c r="J156" s="16">
        <v>13</v>
      </c>
      <c r="K156" s="16">
        <v>5</v>
      </c>
      <c r="L156" s="16">
        <v>8</v>
      </c>
      <c r="M156" s="11" t="s">
        <v>23</v>
      </c>
      <c r="N156" s="11" t="s">
        <v>23</v>
      </c>
      <c r="O156" s="11" t="s">
        <v>23</v>
      </c>
      <c r="P156" s="11" t="s">
        <v>23</v>
      </c>
      <c r="Q156" s="17">
        <v>0</v>
      </c>
      <c r="R156" s="16">
        <v>0</v>
      </c>
      <c r="S156" s="16">
        <v>16</v>
      </c>
      <c r="T156" s="16">
        <v>1685</v>
      </c>
      <c r="U156" s="18">
        <f t="shared" si="15"/>
        <v>7.155635062611807</v>
      </c>
      <c r="V156" s="18">
        <f t="shared" si="16"/>
        <v>19.67799642218247</v>
      </c>
      <c r="W156" s="18">
        <f t="shared" si="17"/>
        <v>17.292784734645203</v>
      </c>
      <c r="X156" s="18">
        <f t="shared" si="18"/>
        <v>4.770423375074538</v>
      </c>
      <c r="Y156" s="29">
        <f t="shared" si="21"/>
        <v>22.06320810971974</v>
      </c>
      <c r="Z156" s="18">
        <f t="shared" si="19"/>
        <v>-12.522361359570663</v>
      </c>
      <c r="AA156" s="18">
        <f t="shared" si="20"/>
        <v>9.540846750149075</v>
      </c>
    </row>
    <row r="157" spans="1:27" ht="12.75">
      <c r="A157" s="15" t="s">
        <v>320</v>
      </c>
      <c r="B157" s="15" t="s">
        <v>321</v>
      </c>
      <c r="C157" s="16">
        <v>2167</v>
      </c>
      <c r="D157" s="16">
        <v>12</v>
      </c>
      <c r="E157" s="16">
        <v>25</v>
      </c>
      <c r="F157" s="16">
        <v>-13</v>
      </c>
      <c r="G157" s="16">
        <v>119</v>
      </c>
      <c r="H157" s="16">
        <v>134</v>
      </c>
      <c r="I157" s="16">
        <v>-15</v>
      </c>
      <c r="J157" s="16">
        <v>7</v>
      </c>
      <c r="K157" s="16">
        <v>0</v>
      </c>
      <c r="L157" s="16">
        <v>7</v>
      </c>
      <c r="M157" s="11" t="s">
        <v>23</v>
      </c>
      <c r="N157" s="11" t="s">
        <v>23</v>
      </c>
      <c r="O157" s="11" t="s">
        <v>23</v>
      </c>
      <c r="P157" s="11" t="s">
        <v>23</v>
      </c>
      <c r="Q157" s="17">
        <v>0</v>
      </c>
      <c r="R157" s="16">
        <v>1</v>
      </c>
      <c r="S157" s="16">
        <v>-20</v>
      </c>
      <c r="T157" s="16">
        <v>2147</v>
      </c>
      <c r="U157" s="18">
        <f t="shared" si="15"/>
        <v>5.563282336578581</v>
      </c>
      <c r="V157" s="18">
        <f t="shared" si="16"/>
        <v>11.590171534538712</v>
      </c>
      <c r="W157" s="18">
        <f t="shared" si="17"/>
        <v>-6.954102920723227</v>
      </c>
      <c r="X157" s="18">
        <f t="shared" si="18"/>
        <v>3.2452480296708393</v>
      </c>
      <c r="Y157" s="29">
        <f t="shared" si="21"/>
        <v>-3.7088548910523875</v>
      </c>
      <c r="Z157" s="18">
        <f t="shared" si="19"/>
        <v>-6.02688919796013</v>
      </c>
      <c r="AA157" s="18">
        <f t="shared" si="20"/>
        <v>-9.272137227630969</v>
      </c>
    </row>
    <row r="158" spans="1:27" ht="12.75">
      <c r="A158" s="15" t="s">
        <v>322</v>
      </c>
      <c r="B158" s="15" t="s">
        <v>323</v>
      </c>
      <c r="C158" s="16">
        <v>753</v>
      </c>
      <c r="D158" s="16">
        <v>3</v>
      </c>
      <c r="E158" s="16">
        <v>9</v>
      </c>
      <c r="F158" s="16">
        <v>-6</v>
      </c>
      <c r="G158" s="16">
        <v>31</v>
      </c>
      <c r="H158" s="16">
        <v>17</v>
      </c>
      <c r="I158" s="16">
        <v>14</v>
      </c>
      <c r="J158" s="16">
        <v>9</v>
      </c>
      <c r="K158" s="16">
        <v>4</v>
      </c>
      <c r="L158" s="16">
        <v>5</v>
      </c>
      <c r="M158" s="11" t="s">
        <v>23</v>
      </c>
      <c r="N158" s="11" t="s">
        <v>23</v>
      </c>
      <c r="O158" s="11" t="s">
        <v>23</v>
      </c>
      <c r="P158" s="11" t="s">
        <v>23</v>
      </c>
      <c r="Q158" s="17">
        <v>0</v>
      </c>
      <c r="R158" s="16">
        <v>0</v>
      </c>
      <c r="S158" s="16">
        <v>13</v>
      </c>
      <c r="T158" s="16">
        <v>766</v>
      </c>
      <c r="U158" s="18">
        <f t="shared" si="15"/>
        <v>3.949967083607637</v>
      </c>
      <c r="V158" s="18">
        <f t="shared" si="16"/>
        <v>11.84990125082291</v>
      </c>
      <c r="W158" s="18">
        <f t="shared" si="17"/>
        <v>18.433179723502302</v>
      </c>
      <c r="X158" s="18">
        <f t="shared" si="18"/>
        <v>6.583278472679394</v>
      </c>
      <c r="Y158" s="29">
        <f t="shared" si="21"/>
        <v>25.0164581961817</v>
      </c>
      <c r="Z158" s="18">
        <f t="shared" si="19"/>
        <v>-7.899934167215274</v>
      </c>
      <c r="AA158" s="18">
        <f t="shared" si="20"/>
        <v>17.116524028966424</v>
      </c>
    </row>
    <row r="159" spans="1:27" ht="12.75">
      <c r="A159" s="15" t="s">
        <v>324</v>
      </c>
      <c r="B159" s="15" t="s">
        <v>325</v>
      </c>
      <c r="C159" s="16">
        <v>11109</v>
      </c>
      <c r="D159" s="16">
        <v>79</v>
      </c>
      <c r="E159" s="16">
        <v>116</v>
      </c>
      <c r="F159" s="16">
        <v>-37</v>
      </c>
      <c r="G159" s="16">
        <v>391</v>
      </c>
      <c r="H159" s="16">
        <v>313</v>
      </c>
      <c r="I159" s="16">
        <v>78</v>
      </c>
      <c r="J159" s="16">
        <v>69</v>
      </c>
      <c r="K159" s="16">
        <v>14</v>
      </c>
      <c r="L159" s="16">
        <v>55</v>
      </c>
      <c r="M159" s="11" t="s">
        <v>23</v>
      </c>
      <c r="N159" s="11" t="s">
        <v>23</v>
      </c>
      <c r="O159" s="11" t="s">
        <v>23</v>
      </c>
      <c r="P159" s="11" t="s">
        <v>23</v>
      </c>
      <c r="Q159" s="17">
        <v>0</v>
      </c>
      <c r="R159" s="16">
        <v>-18</v>
      </c>
      <c r="S159" s="16">
        <v>78</v>
      </c>
      <c r="T159" s="16">
        <v>11187</v>
      </c>
      <c r="U159" s="18">
        <f t="shared" si="15"/>
        <v>7.086472909939003</v>
      </c>
      <c r="V159" s="18">
        <f t="shared" si="16"/>
        <v>10.405453893074991</v>
      </c>
      <c r="W159" s="18">
        <f t="shared" si="17"/>
        <v>6.996770721205597</v>
      </c>
      <c r="X159" s="18">
        <f t="shared" si="18"/>
        <v>4.93362038033728</v>
      </c>
      <c r="Y159" s="29">
        <f t="shared" si="21"/>
        <v>11.930391101542877</v>
      </c>
      <c r="Z159" s="18">
        <f t="shared" si="19"/>
        <v>-3.3189809831359884</v>
      </c>
      <c r="AA159" s="18">
        <f t="shared" si="20"/>
        <v>6.996770721205597</v>
      </c>
    </row>
    <row r="160" spans="1:27" ht="12.75">
      <c r="A160" s="15" t="s">
        <v>326</v>
      </c>
      <c r="B160" s="15" t="s">
        <v>327</v>
      </c>
      <c r="C160" s="16">
        <v>633</v>
      </c>
      <c r="D160" s="16">
        <v>1</v>
      </c>
      <c r="E160" s="16">
        <v>10</v>
      </c>
      <c r="F160" s="16">
        <v>-9</v>
      </c>
      <c r="G160" s="16">
        <v>36</v>
      </c>
      <c r="H160" s="16">
        <v>25</v>
      </c>
      <c r="I160" s="16">
        <v>11</v>
      </c>
      <c r="J160" s="16">
        <v>2</v>
      </c>
      <c r="K160" s="16">
        <v>0</v>
      </c>
      <c r="L160" s="16">
        <v>2</v>
      </c>
      <c r="M160" s="11" t="s">
        <v>23</v>
      </c>
      <c r="N160" s="11" t="s">
        <v>23</v>
      </c>
      <c r="O160" s="11" t="s">
        <v>23</v>
      </c>
      <c r="P160" s="11" t="s">
        <v>23</v>
      </c>
      <c r="Q160" s="17">
        <v>0</v>
      </c>
      <c r="R160" s="16">
        <v>-2</v>
      </c>
      <c r="S160" s="16">
        <v>2</v>
      </c>
      <c r="T160" s="16">
        <v>635</v>
      </c>
      <c r="U160" s="18">
        <f t="shared" si="15"/>
        <v>1.5772870662460567</v>
      </c>
      <c r="V160" s="18">
        <f t="shared" si="16"/>
        <v>15.772870662460567</v>
      </c>
      <c r="W160" s="18">
        <f t="shared" si="17"/>
        <v>17.350157728706623</v>
      </c>
      <c r="X160" s="18">
        <f t="shared" si="18"/>
        <v>3.1545741324921135</v>
      </c>
      <c r="Y160" s="29">
        <f t="shared" si="21"/>
        <v>20.50473186119874</v>
      </c>
      <c r="Z160" s="18">
        <f t="shared" si="19"/>
        <v>-14.195583596214512</v>
      </c>
      <c r="AA160" s="18">
        <f t="shared" si="20"/>
        <v>3.1545741324921135</v>
      </c>
    </row>
    <row r="161" spans="1:27" ht="12.75">
      <c r="A161" s="15" t="s">
        <v>328</v>
      </c>
      <c r="B161" s="15" t="s">
        <v>329</v>
      </c>
      <c r="C161" s="16">
        <v>4535</v>
      </c>
      <c r="D161" s="16">
        <v>29</v>
      </c>
      <c r="E161" s="16">
        <v>72</v>
      </c>
      <c r="F161" s="16">
        <v>-43</v>
      </c>
      <c r="G161" s="16">
        <v>141</v>
      </c>
      <c r="H161" s="16">
        <v>115</v>
      </c>
      <c r="I161" s="16">
        <v>26</v>
      </c>
      <c r="J161" s="16">
        <v>25</v>
      </c>
      <c r="K161" s="16">
        <v>12</v>
      </c>
      <c r="L161" s="16">
        <v>13</v>
      </c>
      <c r="M161" s="11" t="s">
        <v>23</v>
      </c>
      <c r="N161" s="11" t="s">
        <v>23</v>
      </c>
      <c r="O161" s="11" t="s">
        <v>23</v>
      </c>
      <c r="P161" s="11" t="s">
        <v>23</v>
      </c>
      <c r="Q161" s="17">
        <v>0</v>
      </c>
      <c r="R161" s="16">
        <v>1</v>
      </c>
      <c r="S161" s="16">
        <v>-3</v>
      </c>
      <c r="T161" s="16">
        <v>4532</v>
      </c>
      <c r="U161" s="18">
        <f t="shared" si="15"/>
        <v>6.396823646189478</v>
      </c>
      <c r="V161" s="18">
        <f t="shared" si="16"/>
        <v>15.881769052608359</v>
      </c>
      <c r="W161" s="18">
        <f t="shared" si="17"/>
        <v>5.735083268997464</v>
      </c>
      <c r="X161" s="18">
        <f t="shared" si="18"/>
        <v>2.867541634498732</v>
      </c>
      <c r="Y161" s="29">
        <f t="shared" si="21"/>
        <v>8.602624903496194</v>
      </c>
      <c r="Z161" s="18">
        <f t="shared" si="19"/>
        <v>-9.48494540641888</v>
      </c>
      <c r="AA161" s="18">
        <f t="shared" si="20"/>
        <v>-0.661740377192015</v>
      </c>
    </row>
    <row r="162" spans="1:27" ht="12.75">
      <c r="A162" s="15" t="s">
        <v>330</v>
      </c>
      <c r="B162" s="15" t="s">
        <v>331</v>
      </c>
      <c r="C162" s="16">
        <v>4666</v>
      </c>
      <c r="D162" s="16">
        <v>18</v>
      </c>
      <c r="E162" s="16">
        <v>65</v>
      </c>
      <c r="F162" s="16">
        <v>-47</v>
      </c>
      <c r="G162" s="16">
        <v>136</v>
      </c>
      <c r="H162" s="16">
        <v>113</v>
      </c>
      <c r="I162" s="16">
        <v>23</v>
      </c>
      <c r="J162" s="16">
        <v>36</v>
      </c>
      <c r="K162" s="16">
        <v>11</v>
      </c>
      <c r="L162" s="16">
        <v>25</v>
      </c>
      <c r="M162" s="11" t="s">
        <v>23</v>
      </c>
      <c r="N162" s="11" t="s">
        <v>23</v>
      </c>
      <c r="O162" s="11" t="s">
        <v>23</v>
      </c>
      <c r="P162" s="11" t="s">
        <v>23</v>
      </c>
      <c r="Q162" s="17">
        <v>0</v>
      </c>
      <c r="R162" s="16">
        <v>9</v>
      </c>
      <c r="S162" s="16">
        <v>10</v>
      </c>
      <c r="T162" s="16">
        <v>4676</v>
      </c>
      <c r="U162" s="18">
        <f t="shared" si="15"/>
        <v>3.8535645472061657</v>
      </c>
      <c r="V162" s="18">
        <f t="shared" si="16"/>
        <v>13.915649753800043</v>
      </c>
      <c r="W162" s="18">
        <f t="shared" si="17"/>
        <v>4.923999143652323</v>
      </c>
      <c r="X162" s="18">
        <f t="shared" si="18"/>
        <v>5.352172982230786</v>
      </c>
      <c r="Y162" s="29">
        <f t="shared" si="21"/>
        <v>10.276172125883107</v>
      </c>
      <c r="Z162" s="18">
        <f t="shared" si="19"/>
        <v>-10.062085206593878</v>
      </c>
      <c r="AA162" s="18">
        <f t="shared" si="20"/>
        <v>2.140869192892314</v>
      </c>
    </row>
    <row r="163" spans="1:27" ht="12.75">
      <c r="A163" s="15" t="s">
        <v>332</v>
      </c>
      <c r="B163" s="15" t="s">
        <v>333</v>
      </c>
      <c r="C163" s="16">
        <v>89002</v>
      </c>
      <c r="D163" s="16">
        <v>555</v>
      </c>
      <c r="E163" s="16">
        <v>1140</v>
      </c>
      <c r="F163" s="16">
        <v>-585</v>
      </c>
      <c r="G163" s="16">
        <v>3028</v>
      </c>
      <c r="H163" s="16">
        <v>2933</v>
      </c>
      <c r="I163" s="16">
        <v>95</v>
      </c>
      <c r="J163" s="16">
        <v>1088</v>
      </c>
      <c r="K163" s="16">
        <v>308</v>
      </c>
      <c r="L163" s="16">
        <v>780</v>
      </c>
      <c r="M163" s="11" t="s">
        <v>23</v>
      </c>
      <c r="N163" s="11" t="s">
        <v>23</v>
      </c>
      <c r="O163" s="11" t="s">
        <v>23</v>
      </c>
      <c r="P163" s="11" t="s">
        <v>23</v>
      </c>
      <c r="Q163" s="17">
        <v>0</v>
      </c>
      <c r="R163" s="16">
        <v>-233</v>
      </c>
      <c r="S163" s="16">
        <v>57</v>
      </c>
      <c r="T163" s="16">
        <v>89059</v>
      </c>
      <c r="U163" s="18">
        <f t="shared" si="15"/>
        <v>6.233818747507876</v>
      </c>
      <c r="V163" s="18">
        <f t="shared" si="16"/>
        <v>12.804600670556718</v>
      </c>
      <c r="W163" s="18">
        <f t="shared" si="17"/>
        <v>1.0670500558797267</v>
      </c>
      <c r="X163" s="18">
        <f t="shared" si="18"/>
        <v>8.761042564065125</v>
      </c>
      <c r="Y163" s="29">
        <f t="shared" si="21"/>
        <v>9.82809261994485</v>
      </c>
      <c r="Z163" s="18">
        <f t="shared" si="19"/>
        <v>-6.570781923048843</v>
      </c>
      <c r="AA163" s="18">
        <f t="shared" si="20"/>
        <v>0.640230033527836</v>
      </c>
    </row>
    <row r="164" spans="1:27" ht="12.75">
      <c r="A164" s="15" t="s">
        <v>334</v>
      </c>
      <c r="B164" s="15" t="s">
        <v>335</v>
      </c>
      <c r="C164" s="16">
        <v>5390</v>
      </c>
      <c r="D164" s="16">
        <v>22</v>
      </c>
      <c r="E164" s="16">
        <v>95</v>
      </c>
      <c r="F164" s="16">
        <v>-73</v>
      </c>
      <c r="G164" s="16">
        <v>72</v>
      </c>
      <c r="H164" s="16">
        <v>102</v>
      </c>
      <c r="I164" s="16">
        <v>-30</v>
      </c>
      <c r="J164" s="16">
        <v>36</v>
      </c>
      <c r="K164" s="16">
        <v>19</v>
      </c>
      <c r="L164" s="16">
        <v>17</v>
      </c>
      <c r="M164" s="11" t="s">
        <v>23</v>
      </c>
      <c r="N164" s="11" t="s">
        <v>23</v>
      </c>
      <c r="O164" s="11" t="s">
        <v>23</v>
      </c>
      <c r="P164" s="11" t="s">
        <v>23</v>
      </c>
      <c r="Q164" s="17">
        <v>0</v>
      </c>
      <c r="R164" s="16">
        <v>10</v>
      </c>
      <c r="S164" s="16">
        <v>-76</v>
      </c>
      <c r="T164" s="16">
        <v>5314</v>
      </c>
      <c r="U164" s="18">
        <f t="shared" si="15"/>
        <v>4.110612855007474</v>
      </c>
      <c r="V164" s="18">
        <f t="shared" si="16"/>
        <v>17.75037369207773</v>
      </c>
      <c r="W164" s="18">
        <f t="shared" si="17"/>
        <v>-5.605381165919282</v>
      </c>
      <c r="X164" s="18">
        <f t="shared" si="18"/>
        <v>3.1763826606875933</v>
      </c>
      <c r="Y164" s="29">
        <f t="shared" si="21"/>
        <v>-2.428998505231689</v>
      </c>
      <c r="Z164" s="18">
        <f t="shared" si="19"/>
        <v>-13.639760837070254</v>
      </c>
      <c r="AA164" s="18">
        <f t="shared" si="20"/>
        <v>-14.200298953662182</v>
      </c>
    </row>
    <row r="165" spans="1:27" ht="12.75">
      <c r="A165" s="15" t="s">
        <v>336</v>
      </c>
      <c r="B165" s="15" t="s">
        <v>337</v>
      </c>
      <c r="C165" s="16">
        <v>15577</v>
      </c>
      <c r="D165" s="16">
        <v>90</v>
      </c>
      <c r="E165" s="16">
        <v>155</v>
      </c>
      <c r="F165" s="16">
        <v>-65</v>
      </c>
      <c r="G165" s="16">
        <v>586</v>
      </c>
      <c r="H165" s="16">
        <v>522</v>
      </c>
      <c r="I165" s="16">
        <v>64</v>
      </c>
      <c r="J165" s="16">
        <v>75</v>
      </c>
      <c r="K165" s="16">
        <v>61</v>
      </c>
      <c r="L165" s="16">
        <v>14</v>
      </c>
      <c r="M165" s="11" t="s">
        <v>23</v>
      </c>
      <c r="N165" s="11" t="s">
        <v>23</v>
      </c>
      <c r="O165" s="11" t="s">
        <v>23</v>
      </c>
      <c r="P165" s="11" t="s">
        <v>23</v>
      </c>
      <c r="Q165" s="17">
        <v>0</v>
      </c>
      <c r="R165" s="16">
        <v>-15</v>
      </c>
      <c r="S165" s="16">
        <v>-2</v>
      </c>
      <c r="T165" s="16">
        <v>15575</v>
      </c>
      <c r="U165" s="18">
        <f t="shared" si="15"/>
        <v>5.778120184899846</v>
      </c>
      <c r="V165" s="18">
        <f t="shared" si="16"/>
        <v>9.951206985105289</v>
      </c>
      <c r="W165" s="18">
        <f t="shared" si="17"/>
        <v>4.108885464817669</v>
      </c>
      <c r="X165" s="18">
        <f t="shared" si="18"/>
        <v>0.8988186954288649</v>
      </c>
      <c r="Y165" s="29">
        <f t="shared" si="21"/>
        <v>5.007704160246533</v>
      </c>
      <c r="Z165" s="18">
        <f t="shared" si="19"/>
        <v>-4.173086800205444</v>
      </c>
      <c r="AA165" s="18">
        <f t="shared" si="20"/>
        <v>-0.12840267077555215</v>
      </c>
    </row>
    <row r="166" spans="1:27" ht="12.75">
      <c r="A166" s="15" t="s">
        <v>338</v>
      </c>
      <c r="B166" s="15" t="s">
        <v>339</v>
      </c>
      <c r="C166" s="16">
        <v>29284</v>
      </c>
      <c r="D166" s="16">
        <v>210</v>
      </c>
      <c r="E166" s="16">
        <v>407</v>
      </c>
      <c r="F166" s="16">
        <v>-197</v>
      </c>
      <c r="G166" s="16">
        <v>1058</v>
      </c>
      <c r="H166" s="16">
        <v>921</v>
      </c>
      <c r="I166" s="16">
        <v>137</v>
      </c>
      <c r="J166" s="16">
        <v>337</v>
      </c>
      <c r="K166" s="16">
        <v>67</v>
      </c>
      <c r="L166" s="16">
        <v>270</v>
      </c>
      <c r="M166" s="11" t="s">
        <v>23</v>
      </c>
      <c r="N166" s="11" t="s">
        <v>23</v>
      </c>
      <c r="O166" s="11" t="s">
        <v>23</v>
      </c>
      <c r="P166" s="11" t="s">
        <v>23</v>
      </c>
      <c r="Q166" s="17">
        <v>0</v>
      </c>
      <c r="R166" s="16">
        <v>-36</v>
      </c>
      <c r="S166" s="16">
        <v>174</v>
      </c>
      <c r="T166" s="16">
        <v>29458</v>
      </c>
      <c r="U166" s="18">
        <f t="shared" si="15"/>
        <v>7.149909774948078</v>
      </c>
      <c r="V166" s="18">
        <f t="shared" si="16"/>
        <v>13.857206087637465</v>
      </c>
      <c r="W166" s="18">
        <f t="shared" si="17"/>
        <v>4.664464948418508</v>
      </c>
      <c r="X166" s="18">
        <f t="shared" si="18"/>
        <v>9.192741139218956</v>
      </c>
      <c r="Y166" s="29">
        <f t="shared" si="21"/>
        <v>13.857206087637465</v>
      </c>
      <c r="Z166" s="18">
        <f t="shared" si="19"/>
        <v>-6.707296312689387</v>
      </c>
      <c r="AA166" s="18">
        <f t="shared" si="20"/>
        <v>5.924210956385551</v>
      </c>
    </row>
    <row r="167" spans="1:27" ht="12.75">
      <c r="A167" s="15" t="s">
        <v>340</v>
      </c>
      <c r="B167" s="15" t="s">
        <v>341</v>
      </c>
      <c r="C167" s="16">
        <v>1572</v>
      </c>
      <c r="D167" s="16">
        <v>11</v>
      </c>
      <c r="E167" s="16">
        <v>17</v>
      </c>
      <c r="F167" s="16">
        <v>-6</v>
      </c>
      <c r="G167" s="16">
        <v>79</v>
      </c>
      <c r="H167" s="16">
        <v>73</v>
      </c>
      <c r="I167" s="16">
        <v>6</v>
      </c>
      <c r="J167" s="16">
        <v>26</v>
      </c>
      <c r="K167" s="16">
        <v>6</v>
      </c>
      <c r="L167" s="16">
        <v>20</v>
      </c>
      <c r="M167" s="11" t="s">
        <v>23</v>
      </c>
      <c r="N167" s="11" t="s">
        <v>23</v>
      </c>
      <c r="O167" s="11" t="s">
        <v>23</v>
      </c>
      <c r="P167" s="11" t="s">
        <v>23</v>
      </c>
      <c r="Q167" s="17">
        <v>0</v>
      </c>
      <c r="R167" s="16">
        <v>-2</v>
      </c>
      <c r="S167" s="16">
        <v>18</v>
      </c>
      <c r="T167" s="16">
        <v>1590</v>
      </c>
      <c r="U167" s="18">
        <f t="shared" si="15"/>
        <v>6.957621758380772</v>
      </c>
      <c r="V167" s="18">
        <f t="shared" si="16"/>
        <v>10.752688172043012</v>
      </c>
      <c r="W167" s="18">
        <f t="shared" si="17"/>
        <v>3.795066413662239</v>
      </c>
      <c r="X167" s="18">
        <f t="shared" si="18"/>
        <v>12.65022137887413</v>
      </c>
      <c r="Y167" s="29">
        <f t="shared" si="21"/>
        <v>16.44528779253637</v>
      </c>
      <c r="Z167" s="18">
        <f t="shared" si="19"/>
        <v>-3.795066413662239</v>
      </c>
      <c r="AA167" s="18">
        <f t="shared" si="20"/>
        <v>11.385199240986717</v>
      </c>
    </row>
    <row r="168" spans="1:27" ht="12.75">
      <c r="A168" s="15" t="s">
        <v>342</v>
      </c>
      <c r="B168" s="15" t="s">
        <v>343</v>
      </c>
      <c r="C168" s="16">
        <v>30836</v>
      </c>
      <c r="D168" s="16">
        <v>147</v>
      </c>
      <c r="E168" s="16">
        <v>396</v>
      </c>
      <c r="F168" s="16">
        <v>-249</v>
      </c>
      <c r="G168" s="16">
        <v>1024</v>
      </c>
      <c r="H168" s="16">
        <v>968</v>
      </c>
      <c r="I168" s="16">
        <v>56</v>
      </c>
      <c r="J168" s="16">
        <v>169</v>
      </c>
      <c r="K168" s="16">
        <v>70</v>
      </c>
      <c r="L168" s="16">
        <v>99</v>
      </c>
      <c r="M168" s="11" t="s">
        <v>23</v>
      </c>
      <c r="N168" s="11" t="s">
        <v>23</v>
      </c>
      <c r="O168" s="11" t="s">
        <v>23</v>
      </c>
      <c r="P168" s="11" t="s">
        <v>23</v>
      </c>
      <c r="Q168" s="17">
        <v>0</v>
      </c>
      <c r="R168" s="16">
        <v>-41</v>
      </c>
      <c r="S168" s="16">
        <v>-135</v>
      </c>
      <c r="T168" s="16">
        <v>30701</v>
      </c>
      <c r="U168" s="18">
        <f t="shared" si="15"/>
        <v>4.777613468319872</v>
      </c>
      <c r="V168" s="18">
        <f t="shared" si="16"/>
        <v>12.870305669759656</v>
      </c>
      <c r="W168" s="18">
        <f t="shared" si="17"/>
        <v>1.8200432260266182</v>
      </c>
      <c r="X168" s="18">
        <f t="shared" si="18"/>
        <v>3.217576417439914</v>
      </c>
      <c r="Y168" s="29">
        <f t="shared" si="21"/>
        <v>5.037619643466532</v>
      </c>
      <c r="Z168" s="18">
        <f t="shared" si="19"/>
        <v>-8.092692201439784</v>
      </c>
      <c r="AA168" s="18">
        <f t="shared" si="20"/>
        <v>-4.387604205599883</v>
      </c>
    </row>
    <row r="169" spans="1:27" ht="12.75">
      <c r="A169" s="15" t="s">
        <v>344</v>
      </c>
      <c r="B169" s="15" t="s">
        <v>345</v>
      </c>
      <c r="C169" s="16">
        <v>27767</v>
      </c>
      <c r="D169" s="16">
        <v>192</v>
      </c>
      <c r="E169" s="16">
        <v>346</v>
      </c>
      <c r="F169" s="16">
        <v>-154</v>
      </c>
      <c r="G169" s="16">
        <v>677</v>
      </c>
      <c r="H169" s="16">
        <v>680</v>
      </c>
      <c r="I169" s="16">
        <v>-3</v>
      </c>
      <c r="J169" s="16">
        <v>170</v>
      </c>
      <c r="K169" s="16">
        <v>45</v>
      </c>
      <c r="L169" s="16">
        <v>125</v>
      </c>
      <c r="M169" s="11" t="s">
        <v>23</v>
      </c>
      <c r="N169" s="11" t="s">
        <v>23</v>
      </c>
      <c r="O169" s="11" t="s">
        <v>23</v>
      </c>
      <c r="P169" s="11" t="s">
        <v>23</v>
      </c>
      <c r="Q169" s="17">
        <v>0</v>
      </c>
      <c r="R169" s="16">
        <v>-3</v>
      </c>
      <c r="S169" s="16">
        <v>-35</v>
      </c>
      <c r="T169" s="16">
        <v>27732</v>
      </c>
      <c r="U169" s="18">
        <f t="shared" si="15"/>
        <v>6.919043586370925</v>
      </c>
      <c r="V169" s="18">
        <f t="shared" si="16"/>
        <v>12.468693129605938</v>
      </c>
      <c r="W169" s="18">
        <f t="shared" si="17"/>
        <v>-0.10811005603704571</v>
      </c>
      <c r="X169" s="18">
        <f t="shared" si="18"/>
        <v>4.504585668210238</v>
      </c>
      <c r="Y169" s="29">
        <f t="shared" si="21"/>
        <v>4.396475612173193</v>
      </c>
      <c r="Z169" s="18">
        <f t="shared" si="19"/>
        <v>-5.549649543235014</v>
      </c>
      <c r="AA169" s="18">
        <f t="shared" si="20"/>
        <v>-1.2612839870988666</v>
      </c>
    </row>
    <row r="170" spans="1:27" ht="12.75">
      <c r="A170" s="15" t="s">
        <v>346</v>
      </c>
      <c r="B170" s="15" t="s">
        <v>347</v>
      </c>
      <c r="C170" s="16">
        <v>14608</v>
      </c>
      <c r="D170" s="16">
        <v>131</v>
      </c>
      <c r="E170" s="16">
        <v>175</v>
      </c>
      <c r="F170" s="16">
        <v>-44</v>
      </c>
      <c r="G170" s="16">
        <v>508</v>
      </c>
      <c r="H170" s="16">
        <v>521</v>
      </c>
      <c r="I170" s="16">
        <v>-13</v>
      </c>
      <c r="J170" s="16">
        <v>213</v>
      </c>
      <c r="K170" s="16">
        <v>40</v>
      </c>
      <c r="L170" s="16">
        <v>173</v>
      </c>
      <c r="M170" s="11" t="s">
        <v>23</v>
      </c>
      <c r="N170" s="11" t="s">
        <v>23</v>
      </c>
      <c r="O170" s="11" t="s">
        <v>23</v>
      </c>
      <c r="P170" s="11" t="s">
        <v>23</v>
      </c>
      <c r="Q170" s="17">
        <v>0</v>
      </c>
      <c r="R170" s="16">
        <v>9</v>
      </c>
      <c r="S170" s="16">
        <v>125</v>
      </c>
      <c r="T170" s="16">
        <v>14733</v>
      </c>
      <c r="U170" s="18">
        <f t="shared" si="15"/>
        <v>8.929484339320405</v>
      </c>
      <c r="V170" s="18">
        <f t="shared" si="16"/>
        <v>11.928700453290617</v>
      </c>
      <c r="W170" s="18">
        <f t="shared" si="17"/>
        <v>-0.8861320336730173</v>
      </c>
      <c r="X170" s="18">
        <f t="shared" si="18"/>
        <v>11.792372448110154</v>
      </c>
      <c r="Y170" s="29">
        <f t="shared" si="21"/>
        <v>10.906240414437136</v>
      </c>
      <c r="Z170" s="18">
        <f t="shared" si="19"/>
        <v>-2.9992161139702125</v>
      </c>
      <c r="AA170" s="18">
        <f t="shared" si="20"/>
        <v>8.520500323779013</v>
      </c>
    </row>
    <row r="171" spans="1:27" ht="12.75">
      <c r="A171" s="15" t="s">
        <v>348</v>
      </c>
      <c r="B171" s="15" t="s">
        <v>349</v>
      </c>
      <c r="C171" s="16">
        <v>1637</v>
      </c>
      <c r="D171" s="16">
        <v>7</v>
      </c>
      <c r="E171" s="16">
        <v>28</v>
      </c>
      <c r="F171" s="16">
        <v>-21</v>
      </c>
      <c r="G171" s="16">
        <v>62</v>
      </c>
      <c r="H171" s="16">
        <v>56</v>
      </c>
      <c r="I171" s="16">
        <v>6</v>
      </c>
      <c r="J171" s="16">
        <v>12</v>
      </c>
      <c r="K171" s="16">
        <v>3</v>
      </c>
      <c r="L171" s="16">
        <v>9</v>
      </c>
      <c r="M171" s="11" t="s">
        <v>23</v>
      </c>
      <c r="N171" s="11" t="s">
        <v>23</v>
      </c>
      <c r="O171" s="11" t="s">
        <v>23</v>
      </c>
      <c r="P171" s="11" t="s">
        <v>23</v>
      </c>
      <c r="Q171" s="17">
        <v>0</v>
      </c>
      <c r="R171" s="16">
        <v>-5</v>
      </c>
      <c r="S171" s="16">
        <v>-11</v>
      </c>
      <c r="T171" s="16">
        <v>1626</v>
      </c>
      <c r="U171" s="18">
        <f t="shared" si="15"/>
        <v>4.29053018694453</v>
      </c>
      <c r="V171" s="18">
        <f t="shared" si="16"/>
        <v>17.16212074777812</v>
      </c>
      <c r="W171" s="18">
        <f t="shared" si="17"/>
        <v>3.677597303095311</v>
      </c>
      <c r="X171" s="18">
        <f t="shared" si="18"/>
        <v>5.516395954642967</v>
      </c>
      <c r="Y171" s="29">
        <f t="shared" si="21"/>
        <v>9.193993257738278</v>
      </c>
      <c r="Z171" s="18">
        <f t="shared" si="19"/>
        <v>-12.871590560833589</v>
      </c>
      <c r="AA171" s="18">
        <f t="shared" si="20"/>
        <v>-6.742261722341404</v>
      </c>
    </row>
    <row r="172" spans="1:27" ht="12.75">
      <c r="A172" s="15" t="s">
        <v>350</v>
      </c>
      <c r="B172" s="15" t="s">
        <v>351</v>
      </c>
      <c r="C172" s="16">
        <v>13307</v>
      </c>
      <c r="D172" s="16">
        <v>94</v>
      </c>
      <c r="E172" s="16">
        <v>150</v>
      </c>
      <c r="F172" s="16">
        <v>-56</v>
      </c>
      <c r="G172" s="16">
        <v>480</v>
      </c>
      <c r="H172" s="16">
        <v>442</v>
      </c>
      <c r="I172" s="16">
        <v>38</v>
      </c>
      <c r="J172" s="16">
        <v>93</v>
      </c>
      <c r="K172" s="16">
        <v>27</v>
      </c>
      <c r="L172" s="16">
        <v>66</v>
      </c>
      <c r="M172" s="11" t="s">
        <v>23</v>
      </c>
      <c r="N172" s="11" t="s">
        <v>23</v>
      </c>
      <c r="O172" s="11" t="s">
        <v>23</v>
      </c>
      <c r="P172" s="11" t="s">
        <v>23</v>
      </c>
      <c r="Q172" s="17">
        <v>0</v>
      </c>
      <c r="R172" s="16">
        <v>21</v>
      </c>
      <c r="S172" s="16">
        <v>69</v>
      </c>
      <c r="T172" s="16">
        <v>13376</v>
      </c>
      <c r="U172" s="18">
        <f t="shared" si="15"/>
        <v>7.045684518232583</v>
      </c>
      <c r="V172" s="18">
        <f t="shared" si="16"/>
        <v>11.243113592924333</v>
      </c>
      <c r="W172" s="18">
        <f t="shared" si="17"/>
        <v>2.848255443540831</v>
      </c>
      <c r="X172" s="18">
        <f t="shared" si="18"/>
        <v>4.946969980886707</v>
      </c>
      <c r="Y172" s="29">
        <f t="shared" si="21"/>
        <v>7.795225424427539</v>
      </c>
      <c r="Z172" s="18">
        <f t="shared" si="19"/>
        <v>-4.197429074691751</v>
      </c>
      <c r="AA172" s="18">
        <f t="shared" si="20"/>
        <v>5.171832252745193</v>
      </c>
    </row>
    <row r="173" spans="1:27" ht="12.75">
      <c r="A173" s="15" t="s">
        <v>352</v>
      </c>
      <c r="B173" s="15" t="s">
        <v>353</v>
      </c>
      <c r="C173" s="16">
        <v>4460</v>
      </c>
      <c r="D173" s="16">
        <v>33</v>
      </c>
      <c r="E173" s="16">
        <v>50</v>
      </c>
      <c r="F173" s="16">
        <v>-17</v>
      </c>
      <c r="G173" s="16">
        <v>147</v>
      </c>
      <c r="H173" s="16">
        <v>152</v>
      </c>
      <c r="I173" s="16">
        <v>-5</v>
      </c>
      <c r="J173" s="16">
        <v>20</v>
      </c>
      <c r="K173" s="16">
        <v>13</v>
      </c>
      <c r="L173" s="16">
        <v>7</v>
      </c>
      <c r="M173" s="11" t="s">
        <v>23</v>
      </c>
      <c r="N173" s="11" t="s">
        <v>23</v>
      </c>
      <c r="O173" s="11" t="s">
        <v>23</v>
      </c>
      <c r="P173" s="11" t="s">
        <v>23</v>
      </c>
      <c r="Q173" s="17">
        <v>0</v>
      </c>
      <c r="R173" s="16">
        <v>1</v>
      </c>
      <c r="S173" s="16">
        <v>-14</v>
      </c>
      <c r="T173" s="16">
        <v>4446</v>
      </c>
      <c r="U173" s="18">
        <f t="shared" si="15"/>
        <v>7.410734336402426</v>
      </c>
      <c r="V173" s="18">
        <f t="shared" si="16"/>
        <v>11.228385358185491</v>
      </c>
      <c r="W173" s="18">
        <f t="shared" si="17"/>
        <v>-1.1228385358185493</v>
      </c>
      <c r="X173" s="18">
        <f t="shared" si="18"/>
        <v>1.571973950145969</v>
      </c>
      <c r="Y173" s="29">
        <f t="shared" si="21"/>
        <v>0.4491354143274197</v>
      </c>
      <c r="Z173" s="18">
        <f t="shared" si="19"/>
        <v>-3.8176510217830675</v>
      </c>
      <c r="AA173" s="18">
        <f t="shared" si="20"/>
        <v>-3.143947900291938</v>
      </c>
    </row>
    <row r="174" spans="1:27" ht="12.75">
      <c r="A174" s="15" t="s">
        <v>354</v>
      </c>
      <c r="B174" s="15" t="s">
        <v>355</v>
      </c>
      <c r="C174" s="16">
        <v>11910</v>
      </c>
      <c r="D174" s="16">
        <v>53</v>
      </c>
      <c r="E174" s="16">
        <v>136</v>
      </c>
      <c r="F174" s="16">
        <v>-83</v>
      </c>
      <c r="G174" s="16">
        <v>371</v>
      </c>
      <c r="H174" s="16">
        <v>371</v>
      </c>
      <c r="I174" s="16">
        <v>0</v>
      </c>
      <c r="J174" s="16">
        <v>54</v>
      </c>
      <c r="K174" s="16">
        <v>37</v>
      </c>
      <c r="L174" s="16">
        <v>17</v>
      </c>
      <c r="M174" s="11" t="s">
        <v>23</v>
      </c>
      <c r="N174" s="11" t="s">
        <v>23</v>
      </c>
      <c r="O174" s="11" t="s">
        <v>23</v>
      </c>
      <c r="P174" s="11" t="s">
        <v>23</v>
      </c>
      <c r="Q174" s="17">
        <v>0</v>
      </c>
      <c r="R174" s="16">
        <v>15</v>
      </c>
      <c r="S174" s="16">
        <v>-51</v>
      </c>
      <c r="T174" s="16">
        <v>11859</v>
      </c>
      <c r="U174" s="18">
        <f t="shared" si="15"/>
        <v>4.459590222558796</v>
      </c>
      <c r="V174" s="18">
        <f t="shared" si="16"/>
        <v>11.443476797509362</v>
      </c>
      <c r="W174" s="18">
        <f t="shared" si="17"/>
        <v>0</v>
      </c>
      <c r="X174" s="18">
        <f t="shared" si="18"/>
        <v>1.4304345996886703</v>
      </c>
      <c r="Y174" s="29">
        <f t="shared" si="21"/>
        <v>1.4304345996886703</v>
      </c>
      <c r="Z174" s="18">
        <f t="shared" si="19"/>
        <v>-6.983886574950566</v>
      </c>
      <c r="AA174" s="18">
        <f t="shared" si="20"/>
        <v>-4.29130379906601</v>
      </c>
    </row>
    <row r="175" spans="1:27" ht="12.75">
      <c r="A175" s="15" t="s">
        <v>356</v>
      </c>
      <c r="B175" s="15" t="s">
        <v>357</v>
      </c>
      <c r="C175" s="16">
        <v>8553</v>
      </c>
      <c r="D175" s="16">
        <v>39</v>
      </c>
      <c r="E175" s="16">
        <v>101</v>
      </c>
      <c r="F175" s="16">
        <v>-62</v>
      </c>
      <c r="G175" s="16">
        <v>363</v>
      </c>
      <c r="H175" s="16">
        <v>306</v>
      </c>
      <c r="I175" s="16">
        <v>57</v>
      </c>
      <c r="J175" s="16">
        <v>68</v>
      </c>
      <c r="K175" s="16">
        <v>33</v>
      </c>
      <c r="L175" s="16">
        <v>35</v>
      </c>
      <c r="M175" s="11" t="s">
        <v>23</v>
      </c>
      <c r="N175" s="11" t="s">
        <v>23</v>
      </c>
      <c r="O175" s="11" t="s">
        <v>23</v>
      </c>
      <c r="P175" s="11" t="s">
        <v>23</v>
      </c>
      <c r="Q175" s="17">
        <v>0</v>
      </c>
      <c r="R175" s="16">
        <v>-4</v>
      </c>
      <c r="S175" s="16">
        <v>26</v>
      </c>
      <c r="T175" s="16">
        <v>8579</v>
      </c>
      <c r="U175" s="18">
        <f t="shared" si="15"/>
        <v>4.5528834928788235</v>
      </c>
      <c r="V175" s="18">
        <f t="shared" si="16"/>
        <v>11.790800840532338</v>
      </c>
      <c r="W175" s="18">
        <f t="shared" si="17"/>
        <v>6.654214335745972</v>
      </c>
      <c r="X175" s="18">
        <f t="shared" si="18"/>
        <v>4.08592108335279</v>
      </c>
      <c r="Y175" s="29">
        <f t="shared" si="21"/>
        <v>10.740135419098761</v>
      </c>
      <c r="Z175" s="18">
        <f t="shared" si="19"/>
        <v>-7.2379173476535135</v>
      </c>
      <c r="AA175" s="18">
        <f t="shared" si="20"/>
        <v>3.0352556619192153</v>
      </c>
    </row>
    <row r="176" spans="1:27" ht="12.75">
      <c r="A176" s="15" t="s">
        <v>358</v>
      </c>
      <c r="B176" s="15" t="s">
        <v>359</v>
      </c>
      <c r="C176" s="16">
        <v>9696</v>
      </c>
      <c r="D176" s="16">
        <v>49</v>
      </c>
      <c r="E176" s="16">
        <v>181</v>
      </c>
      <c r="F176" s="16">
        <v>-132</v>
      </c>
      <c r="G176" s="16">
        <v>182</v>
      </c>
      <c r="H176" s="16">
        <v>216</v>
      </c>
      <c r="I176" s="16">
        <v>-34</v>
      </c>
      <c r="J176" s="16">
        <v>67</v>
      </c>
      <c r="K176" s="16">
        <v>34</v>
      </c>
      <c r="L176" s="16">
        <v>33</v>
      </c>
      <c r="M176" s="11" t="s">
        <v>23</v>
      </c>
      <c r="N176" s="11" t="s">
        <v>23</v>
      </c>
      <c r="O176" s="11" t="s">
        <v>23</v>
      </c>
      <c r="P176" s="11" t="s">
        <v>23</v>
      </c>
      <c r="Q176" s="17">
        <v>0</v>
      </c>
      <c r="R176" s="16">
        <v>-4</v>
      </c>
      <c r="S176" s="16">
        <v>-137</v>
      </c>
      <c r="T176" s="16">
        <v>9559</v>
      </c>
      <c r="U176" s="18">
        <f t="shared" si="15"/>
        <v>5.089587120228512</v>
      </c>
      <c r="V176" s="18">
        <f t="shared" si="16"/>
        <v>18.800311607374706</v>
      </c>
      <c r="W176" s="18">
        <f t="shared" si="17"/>
        <v>-3.531550246689172</v>
      </c>
      <c r="X176" s="18">
        <f t="shared" si="18"/>
        <v>3.427681121786549</v>
      </c>
      <c r="Y176" s="29">
        <f t="shared" si="21"/>
        <v>-0.1038691249026227</v>
      </c>
      <c r="Z176" s="18">
        <f t="shared" si="19"/>
        <v>-13.710724487146196</v>
      </c>
      <c r="AA176" s="18">
        <f t="shared" si="20"/>
        <v>-14.230070111659309</v>
      </c>
    </row>
    <row r="177" spans="1:27" ht="12.75">
      <c r="A177" s="15" t="s">
        <v>360</v>
      </c>
      <c r="B177" s="15" t="s">
        <v>361</v>
      </c>
      <c r="C177" s="16">
        <v>12160</v>
      </c>
      <c r="D177" s="16">
        <v>75</v>
      </c>
      <c r="E177" s="16">
        <v>182</v>
      </c>
      <c r="F177" s="16">
        <v>-107</v>
      </c>
      <c r="G177" s="16">
        <v>408</v>
      </c>
      <c r="H177" s="16">
        <v>391</v>
      </c>
      <c r="I177" s="16">
        <v>17</v>
      </c>
      <c r="J177" s="16">
        <v>85</v>
      </c>
      <c r="K177" s="16">
        <v>40</v>
      </c>
      <c r="L177" s="16">
        <v>45</v>
      </c>
      <c r="M177" s="11" t="s">
        <v>23</v>
      </c>
      <c r="N177" s="11" t="s">
        <v>23</v>
      </c>
      <c r="O177" s="11" t="s">
        <v>23</v>
      </c>
      <c r="P177" s="11" t="s">
        <v>23</v>
      </c>
      <c r="Q177" s="17">
        <v>0</v>
      </c>
      <c r="R177" s="16">
        <v>15</v>
      </c>
      <c r="S177" s="16">
        <v>-30</v>
      </c>
      <c r="T177" s="16">
        <v>12130</v>
      </c>
      <c r="U177" s="18">
        <f t="shared" si="15"/>
        <v>6.175380815150268</v>
      </c>
      <c r="V177" s="18">
        <f t="shared" si="16"/>
        <v>14.985590778097983</v>
      </c>
      <c r="W177" s="18">
        <f t="shared" si="17"/>
        <v>1.399752984767394</v>
      </c>
      <c r="X177" s="18">
        <f t="shared" si="18"/>
        <v>3.7052284890901603</v>
      </c>
      <c r="Y177" s="29">
        <f t="shared" si="21"/>
        <v>5.1049814738575545</v>
      </c>
      <c r="Z177" s="18">
        <f t="shared" si="19"/>
        <v>-8.810209962947717</v>
      </c>
      <c r="AA177" s="18">
        <f t="shared" si="20"/>
        <v>-2.470152326060107</v>
      </c>
    </row>
    <row r="178" spans="1:27" ht="12.75">
      <c r="A178" s="15" t="s">
        <v>362</v>
      </c>
      <c r="B178" s="15" t="s">
        <v>363</v>
      </c>
      <c r="C178" s="16">
        <v>5426</v>
      </c>
      <c r="D178" s="16">
        <v>36</v>
      </c>
      <c r="E178" s="16">
        <v>77</v>
      </c>
      <c r="F178" s="16">
        <v>-41</v>
      </c>
      <c r="G178" s="16">
        <v>248</v>
      </c>
      <c r="H178" s="16">
        <v>187</v>
      </c>
      <c r="I178" s="16">
        <v>61</v>
      </c>
      <c r="J178" s="16">
        <v>27</v>
      </c>
      <c r="K178" s="16">
        <v>7</v>
      </c>
      <c r="L178" s="16">
        <v>20</v>
      </c>
      <c r="M178" s="11" t="s">
        <v>23</v>
      </c>
      <c r="N178" s="11" t="s">
        <v>23</v>
      </c>
      <c r="O178" s="11" t="s">
        <v>23</v>
      </c>
      <c r="P178" s="11" t="s">
        <v>23</v>
      </c>
      <c r="Q178" s="17">
        <v>0</v>
      </c>
      <c r="R178" s="16">
        <v>3</v>
      </c>
      <c r="S178" s="16">
        <v>43</v>
      </c>
      <c r="T178" s="16">
        <v>5469</v>
      </c>
      <c r="U178" s="18">
        <f t="shared" si="15"/>
        <v>6.608536025699863</v>
      </c>
      <c r="V178" s="18">
        <f t="shared" si="16"/>
        <v>14.134924277191372</v>
      </c>
      <c r="W178" s="18">
        <f t="shared" si="17"/>
        <v>11.1977971546581</v>
      </c>
      <c r="X178" s="18">
        <f t="shared" si="18"/>
        <v>3.6714089031665904</v>
      </c>
      <c r="Y178" s="29">
        <f t="shared" si="21"/>
        <v>14.869206057824691</v>
      </c>
      <c r="Z178" s="18">
        <f t="shared" si="19"/>
        <v>-7.52638825149151</v>
      </c>
      <c r="AA178" s="18">
        <f t="shared" si="20"/>
        <v>7.893529141808169</v>
      </c>
    </row>
    <row r="179" spans="1:27" ht="12.75">
      <c r="A179" s="22"/>
      <c r="B179" s="9" t="s">
        <v>364</v>
      </c>
      <c r="C179" s="10">
        <v>334926</v>
      </c>
      <c r="D179" s="10">
        <v>2003</v>
      </c>
      <c r="E179" s="10">
        <v>4509</v>
      </c>
      <c r="F179" s="10">
        <v>-2506</v>
      </c>
      <c r="G179" s="10">
        <v>8015</v>
      </c>
      <c r="H179" s="10">
        <v>7740</v>
      </c>
      <c r="I179" s="10">
        <v>275</v>
      </c>
      <c r="J179" s="10">
        <v>2514</v>
      </c>
      <c r="K179" s="10">
        <v>1034</v>
      </c>
      <c r="L179" s="10">
        <v>1480</v>
      </c>
      <c r="M179" s="11"/>
      <c r="N179" s="11"/>
      <c r="O179" s="11"/>
      <c r="P179" s="11"/>
      <c r="Q179" s="9">
        <v>0</v>
      </c>
      <c r="R179" s="10">
        <v>-123</v>
      </c>
      <c r="S179" s="10">
        <v>-874</v>
      </c>
      <c r="T179" s="10">
        <v>334052</v>
      </c>
      <c r="U179" s="14">
        <f t="shared" si="15"/>
        <v>5.988238776163042</v>
      </c>
      <c r="V179" s="14">
        <f t="shared" si="16"/>
        <v>13.480263924972123</v>
      </c>
      <c r="W179" s="14">
        <f t="shared" si="17"/>
        <v>0.8221496073114513</v>
      </c>
      <c r="X179" s="14">
        <f t="shared" si="18"/>
        <v>4.424659704803447</v>
      </c>
      <c r="Y179" s="14">
        <f t="shared" si="21"/>
        <v>5.246809312114898</v>
      </c>
      <c r="Z179" s="14">
        <f t="shared" si="19"/>
        <v>-7.492025148809079</v>
      </c>
      <c r="AA179" s="14">
        <f t="shared" si="20"/>
        <v>-2.6129409337825757</v>
      </c>
    </row>
    <row r="180" spans="1:27" ht="12.75">
      <c r="A180" s="22" t="s">
        <v>365</v>
      </c>
      <c r="B180" s="15" t="s">
        <v>366</v>
      </c>
      <c r="C180" s="16">
        <v>5385</v>
      </c>
      <c r="D180" s="16">
        <v>38</v>
      </c>
      <c r="E180" s="16">
        <v>82</v>
      </c>
      <c r="F180" s="16">
        <v>-44</v>
      </c>
      <c r="G180" s="16">
        <v>111</v>
      </c>
      <c r="H180" s="16">
        <v>119</v>
      </c>
      <c r="I180" s="16">
        <v>-8</v>
      </c>
      <c r="J180" s="16">
        <v>77</v>
      </c>
      <c r="K180" s="16">
        <v>31</v>
      </c>
      <c r="L180" s="16">
        <v>46</v>
      </c>
      <c r="M180" s="11" t="s">
        <v>23</v>
      </c>
      <c r="N180" s="11" t="s">
        <v>23</v>
      </c>
      <c r="O180" s="11" t="s">
        <v>23</v>
      </c>
      <c r="P180" s="11" t="s">
        <v>23</v>
      </c>
      <c r="Q180" s="1">
        <v>0</v>
      </c>
      <c r="R180" s="1">
        <v>10</v>
      </c>
      <c r="S180" s="1">
        <v>4</v>
      </c>
      <c r="T180" s="1">
        <v>5389</v>
      </c>
      <c r="U180" s="18">
        <f t="shared" si="15"/>
        <v>7.054018934471877</v>
      </c>
      <c r="V180" s="18">
        <f t="shared" si="16"/>
        <v>15.221830332281417</v>
      </c>
      <c r="W180" s="18">
        <f t="shared" si="17"/>
        <v>-1.4850566177835531</v>
      </c>
      <c r="X180" s="18">
        <f t="shared" si="18"/>
        <v>8.53907555225543</v>
      </c>
      <c r="Y180" s="29">
        <f t="shared" si="21"/>
        <v>7.054018934471877</v>
      </c>
      <c r="Z180" s="18">
        <f t="shared" si="19"/>
        <v>-8.16781139780954</v>
      </c>
      <c r="AA180" s="18">
        <f t="shared" si="20"/>
        <v>0.7425283088917766</v>
      </c>
    </row>
    <row r="181" spans="1:27" ht="12.75">
      <c r="A181" s="22" t="s">
        <v>367</v>
      </c>
      <c r="B181" s="15" t="s">
        <v>368</v>
      </c>
      <c r="C181" s="16">
        <v>96717</v>
      </c>
      <c r="D181" s="16">
        <v>573</v>
      </c>
      <c r="E181" s="16">
        <v>1303</v>
      </c>
      <c r="F181" s="16">
        <v>-730</v>
      </c>
      <c r="G181" s="16">
        <v>1647</v>
      </c>
      <c r="H181" s="16">
        <v>1548</v>
      </c>
      <c r="I181" s="16">
        <v>99</v>
      </c>
      <c r="J181" s="16">
        <v>729</v>
      </c>
      <c r="K181" s="16">
        <v>304</v>
      </c>
      <c r="L181" s="16">
        <v>425</v>
      </c>
      <c r="M181" s="11" t="s">
        <v>23</v>
      </c>
      <c r="N181" s="11" t="s">
        <v>23</v>
      </c>
      <c r="O181" s="11" t="s">
        <v>23</v>
      </c>
      <c r="P181" s="11" t="s">
        <v>23</v>
      </c>
      <c r="Q181" s="1">
        <v>0</v>
      </c>
      <c r="R181" s="1">
        <v>24</v>
      </c>
      <c r="S181" s="1">
        <v>-182</v>
      </c>
      <c r="T181" s="1">
        <v>96535</v>
      </c>
      <c r="U181" s="18">
        <f t="shared" si="15"/>
        <v>5.93008093059839</v>
      </c>
      <c r="V181" s="18">
        <f t="shared" si="16"/>
        <v>13.48498333781798</v>
      </c>
      <c r="W181" s="18">
        <f t="shared" si="17"/>
        <v>1.0245689565955332</v>
      </c>
      <c r="X181" s="18">
        <f t="shared" si="18"/>
        <v>4.398402086394966</v>
      </c>
      <c r="Y181" s="29">
        <f t="shared" si="21"/>
        <v>5.4229710429905</v>
      </c>
      <c r="Z181" s="18">
        <f t="shared" si="19"/>
        <v>-7.554902407219589</v>
      </c>
      <c r="AA181" s="18">
        <f t="shared" si="20"/>
        <v>-1.8835510111150209</v>
      </c>
    </row>
    <row r="182" spans="1:27" ht="12.75">
      <c r="A182" s="22" t="s">
        <v>369</v>
      </c>
      <c r="B182" s="15" t="s">
        <v>370</v>
      </c>
      <c r="C182" s="16">
        <v>971</v>
      </c>
      <c r="D182" s="16">
        <v>7</v>
      </c>
      <c r="E182" s="16">
        <v>18</v>
      </c>
      <c r="F182" s="16">
        <v>-11</v>
      </c>
      <c r="G182" s="16">
        <v>20</v>
      </c>
      <c r="H182" s="16">
        <v>23</v>
      </c>
      <c r="I182" s="16">
        <v>-3</v>
      </c>
      <c r="J182" s="16">
        <v>16</v>
      </c>
      <c r="K182" s="16">
        <v>2</v>
      </c>
      <c r="L182" s="16">
        <v>14</v>
      </c>
      <c r="M182" s="11" t="s">
        <v>23</v>
      </c>
      <c r="N182" s="11" t="s">
        <v>23</v>
      </c>
      <c r="O182" s="11" t="s">
        <v>23</v>
      </c>
      <c r="P182" s="11" t="s">
        <v>23</v>
      </c>
      <c r="Q182" s="1">
        <v>0</v>
      </c>
      <c r="R182" s="1">
        <v>0</v>
      </c>
      <c r="S182" s="1">
        <v>0</v>
      </c>
      <c r="T182" s="1">
        <v>971</v>
      </c>
      <c r="U182" s="18">
        <f t="shared" si="15"/>
        <v>7.209062821833162</v>
      </c>
      <c r="V182" s="18">
        <f t="shared" si="16"/>
        <v>18.537590113285273</v>
      </c>
      <c r="W182" s="18">
        <f t="shared" si="17"/>
        <v>-3.089598352214212</v>
      </c>
      <c r="X182" s="18">
        <f t="shared" si="18"/>
        <v>14.418125643666324</v>
      </c>
      <c r="Y182" s="29">
        <f t="shared" si="21"/>
        <v>11.32852729145211</v>
      </c>
      <c r="Z182" s="18">
        <f t="shared" si="19"/>
        <v>-11.32852729145211</v>
      </c>
      <c r="AA182" s="18">
        <f t="shared" si="20"/>
        <v>0</v>
      </c>
    </row>
    <row r="183" spans="1:27" ht="12.75">
      <c r="A183" s="22" t="s">
        <v>371</v>
      </c>
      <c r="B183" s="15" t="s">
        <v>372</v>
      </c>
      <c r="C183" s="16">
        <v>11806</v>
      </c>
      <c r="D183" s="16">
        <v>75</v>
      </c>
      <c r="E183" s="16">
        <v>129</v>
      </c>
      <c r="F183" s="16">
        <v>-54</v>
      </c>
      <c r="G183" s="16">
        <v>309</v>
      </c>
      <c r="H183" s="16">
        <v>234</v>
      </c>
      <c r="I183" s="16">
        <v>75</v>
      </c>
      <c r="J183" s="16">
        <v>104</v>
      </c>
      <c r="K183" s="16">
        <v>38</v>
      </c>
      <c r="L183" s="16">
        <v>66</v>
      </c>
      <c r="M183" s="11" t="s">
        <v>23</v>
      </c>
      <c r="N183" s="11" t="s">
        <v>23</v>
      </c>
      <c r="O183" s="11" t="s">
        <v>23</v>
      </c>
      <c r="P183" s="11" t="s">
        <v>23</v>
      </c>
      <c r="Q183" s="1">
        <v>0</v>
      </c>
      <c r="R183" s="1">
        <v>-7</v>
      </c>
      <c r="S183" s="1">
        <v>80</v>
      </c>
      <c r="T183" s="1">
        <v>11886</v>
      </c>
      <c r="U183" s="18">
        <f t="shared" si="15"/>
        <v>6.331251055208509</v>
      </c>
      <c r="V183" s="18">
        <f t="shared" si="16"/>
        <v>10.889751814958636</v>
      </c>
      <c r="W183" s="18">
        <f t="shared" si="17"/>
        <v>6.331251055208509</v>
      </c>
      <c r="X183" s="18">
        <f t="shared" si="18"/>
        <v>5.571500928583488</v>
      </c>
      <c r="Y183" s="29">
        <f t="shared" si="21"/>
        <v>11.902751983791998</v>
      </c>
      <c r="Z183" s="18">
        <f t="shared" si="19"/>
        <v>-4.558500759750126</v>
      </c>
      <c r="AA183" s="18">
        <f t="shared" si="20"/>
        <v>6.753334458889077</v>
      </c>
    </row>
    <row r="184" spans="1:27" ht="12.75">
      <c r="A184" s="22" t="s">
        <v>373</v>
      </c>
      <c r="B184" s="15" t="s">
        <v>374</v>
      </c>
      <c r="C184" s="16">
        <v>9910</v>
      </c>
      <c r="D184" s="16">
        <v>66</v>
      </c>
      <c r="E184" s="16">
        <v>130</v>
      </c>
      <c r="F184" s="16">
        <v>-64</v>
      </c>
      <c r="G184" s="16">
        <v>299</v>
      </c>
      <c r="H184" s="16">
        <v>247</v>
      </c>
      <c r="I184" s="16">
        <v>52</v>
      </c>
      <c r="J184" s="16">
        <v>67</v>
      </c>
      <c r="K184" s="16">
        <v>23</v>
      </c>
      <c r="L184" s="16">
        <v>44</v>
      </c>
      <c r="M184" s="11" t="s">
        <v>23</v>
      </c>
      <c r="N184" s="11" t="s">
        <v>23</v>
      </c>
      <c r="O184" s="11" t="s">
        <v>23</v>
      </c>
      <c r="P184" s="11" t="s">
        <v>23</v>
      </c>
      <c r="Q184" s="1">
        <v>0</v>
      </c>
      <c r="R184" s="1">
        <v>10</v>
      </c>
      <c r="S184" s="1">
        <v>42</v>
      </c>
      <c r="T184" s="1">
        <v>9952</v>
      </c>
      <c r="U184" s="18">
        <f t="shared" si="15"/>
        <v>6.645856409223643</v>
      </c>
      <c r="V184" s="18">
        <f t="shared" si="16"/>
        <v>13.090323230288993</v>
      </c>
      <c r="W184" s="18">
        <f t="shared" si="17"/>
        <v>5.2361292921155975</v>
      </c>
      <c r="X184" s="18">
        <f t="shared" si="18"/>
        <v>4.430570939482428</v>
      </c>
      <c r="Y184" s="29">
        <f t="shared" si="21"/>
        <v>9.666700231598027</v>
      </c>
      <c r="Z184" s="18">
        <f t="shared" si="19"/>
        <v>-6.44446682106535</v>
      </c>
      <c r="AA184" s="18">
        <f t="shared" si="20"/>
        <v>4.2291813513241365</v>
      </c>
    </row>
    <row r="185" spans="1:27" ht="12.75">
      <c r="A185" s="22" t="s">
        <v>375</v>
      </c>
      <c r="B185" s="15" t="s">
        <v>376</v>
      </c>
      <c r="C185" s="16">
        <v>5244</v>
      </c>
      <c r="D185" s="16">
        <v>24</v>
      </c>
      <c r="E185" s="16">
        <v>65</v>
      </c>
      <c r="F185" s="16">
        <v>-41</v>
      </c>
      <c r="G185" s="16">
        <v>195</v>
      </c>
      <c r="H185" s="16">
        <v>193</v>
      </c>
      <c r="I185" s="16">
        <v>2</v>
      </c>
      <c r="J185" s="16">
        <v>41</v>
      </c>
      <c r="K185" s="16">
        <v>9</v>
      </c>
      <c r="L185" s="16">
        <v>32</v>
      </c>
      <c r="M185" s="11" t="s">
        <v>23</v>
      </c>
      <c r="N185" s="11" t="s">
        <v>23</v>
      </c>
      <c r="O185" s="11" t="s">
        <v>23</v>
      </c>
      <c r="P185" s="11" t="s">
        <v>23</v>
      </c>
      <c r="Q185" s="1">
        <v>0</v>
      </c>
      <c r="R185" s="1">
        <v>-13</v>
      </c>
      <c r="S185" s="1">
        <v>-20</v>
      </c>
      <c r="T185" s="1">
        <v>5224</v>
      </c>
      <c r="U185" s="18">
        <f t="shared" si="15"/>
        <v>4.585403133358808</v>
      </c>
      <c r="V185" s="18">
        <f t="shared" si="16"/>
        <v>12.41880015284677</v>
      </c>
      <c r="W185" s="18">
        <f t="shared" si="17"/>
        <v>0.38211692777990064</v>
      </c>
      <c r="X185" s="18">
        <f t="shared" si="18"/>
        <v>6.11387084447841</v>
      </c>
      <c r="Y185" s="29">
        <f t="shared" si="21"/>
        <v>6.495987772258311</v>
      </c>
      <c r="Z185" s="18">
        <f t="shared" si="19"/>
        <v>-7.833397019487964</v>
      </c>
      <c r="AA185" s="18">
        <f t="shared" si="20"/>
        <v>-3.8211692777990067</v>
      </c>
    </row>
    <row r="186" spans="1:27" ht="12.75">
      <c r="A186" s="22" t="s">
        <v>377</v>
      </c>
      <c r="B186" s="15" t="s">
        <v>378</v>
      </c>
      <c r="C186" s="16">
        <v>1355</v>
      </c>
      <c r="D186" s="16">
        <v>6</v>
      </c>
      <c r="E186" s="16">
        <v>26</v>
      </c>
      <c r="F186" s="16">
        <v>-20</v>
      </c>
      <c r="G186" s="16">
        <v>28</v>
      </c>
      <c r="H186" s="16">
        <v>34</v>
      </c>
      <c r="I186" s="16">
        <v>-6</v>
      </c>
      <c r="J186" s="16">
        <v>15</v>
      </c>
      <c r="K186" s="16">
        <v>3</v>
      </c>
      <c r="L186" s="16">
        <v>12</v>
      </c>
      <c r="M186" s="11" t="s">
        <v>23</v>
      </c>
      <c r="N186" s="11" t="s">
        <v>23</v>
      </c>
      <c r="O186" s="11" t="s">
        <v>23</v>
      </c>
      <c r="P186" s="11" t="s">
        <v>23</v>
      </c>
      <c r="Q186" s="1">
        <v>0</v>
      </c>
      <c r="R186" s="1">
        <v>1</v>
      </c>
      <c r="S186" s="1">
        <v>-13</v>
      </c>
      <c r="T186" s="1">
        <v>1342</v>
      </c>
      <c r="U186" s="18">
        <f t="shared" si="15"/>
        <v>4.4493882091212456</v>
      </c>
      <c r="V186" s="18">
        <f t="shared" si="16"/>
        <v>19.2806822395254</v>
      </c>
      <c r="W186" s="18">
        <f t="shared" si="17"/>
        <v>-4.4493882091212456</v>
      </c>
      <c r="X186" s="18">
        <f t="shared" si="18"/>
        <v>8.898776418242491</v>
      </c>
      <c r="Y186" s="29">
        <f t="shared" si="21"/>
        <v>4.4493882091212456</v>
      </c>
      <c r="Z186" s="18">
        <f t="shared" si="19"/>
        <v>-14.831294030404154</v>
      </c>
      <c r="AA186" s="18">
        <f t="shared" si="20"/>
        <v>-9.6403411197627</v>
      </c>
    </row>
    <row r="187" spans="1:27" ht="12.75">
      <c r="A187" s="22" t="s">
        <v>379</v>
      </c>
      <c r="B187" s="15" t="s">
        <v>380</v>
      </c>
      <c r="C187" s="16">
        <v>2963</v>
      </c>
      <c r="D187" s="16">
        <v>18</v>
      </c>
      <c r="E187" s="16">
        <v>41</v>
      </c>
      <c r="F187" s="16">
        <v>-23</v>
      </c>
      <c r="G187" s="16">
        <v>108</v>
      </c>
      <c r="H187" s="16">
        <v>116</v>
      </c>
      <c r="I187" s="16">
        <v>-8</v>
      </c>
      <c r="J187" s="16">
        <v>49</v>
      </c>
      <c r="K187" s="16">
        <v>5</v>
      </c>
      <c r="L187" s="16">
        <v>44</v>
      </c>
      <c r="M187" s="11" t="s">
        <v>23</v>
      </c>
      <c r="N187" s="11" t="s">
        <v>23</v>
      </c>
      <c r="O187" s="11" t="s">
        <v>23</v>
      </c>
      <c r="P187" s="11" t="s">
        <v>23</v>
      </c>
      <c r="Q187" s="1">
        <v>0</v>
      </c>
      <c r="R187" s="1">
        <v>-10</v>
      </c>
      <c r="S187" s="1">
        <v>3</v>
      </c>
      <c r="T187" s="1">
        <v>2966</v>
      </c>
      <c r="U187" s="18">
        <f t="shared" si="15"/>
        <v>6.071850227694384</v>
      </c>
      <c r="V187" s="18">
        <f t="shared" si="16"/>
        <v>13.830325518637206</v>
      </c>
      <c r="W187" s="18">
        <f t="shared" si="17"/>
        <v>-2.6986001011975036</v>
      </c>
      <c r="X187" s="18">
        <f t="shared" si="18"/>
        <v>14.84230055658627</v>
      </c>
      <c r="Y187" s="29">
        <f t="shared" si="21"/>
        <v>12.143700455388768</v>
      </c>
      <c r="Z187" s="18">
        <f t="shared" si="19"/>
        <v>-7.758475290942823</v>
      </c>
      <c r="AA187" s="18">
        <f t="shared" si="20"/>
        <v>1.0119750379490637</v>
      </c>
    </row>
    <row r="188" spans="1:27" ht="12.75">
      <c r="A188" s="22" t="s">
        <v>381</v>
      </c>
      <c r="B188" s="15" t="s">
        <v>382</v>
      </c>
      <c r="C188" s="16">
        <v>2517</v>
      </c>
      <c r="D188" s="16">
        <v>11</v>
      </c>
      <c r="E188" s="16">
        <v>50</v>
      </c>
      <c r="F188" s="16">
        <v>-39</v>
      </c>
      <c r="G188" s="16">
        <v>58</v>
      </c>
      <c r="H188" s="16">
        <v>61</v>
      </c>
      <c r="I188" s="16">
        <v>-3</v>
      </c>
      <c r="J188" s="16">
        <v>27</v>
      </c>
      <c r="K188" s="16">
        <v>5</v>
      </c>
      <c r="L188" s="16">
        <v>22</v>
      </c>
      <c r="M188" s="11" t="s">
        <v>23</v>
      </c>
      <c r="N188" s="11" t="s">
        <v>23</v>
      </c>
      <c r="O188" s="11" t="s">
        <v>23</v>
      </c>
      <c r="P188" s="11" t="s">
        <v>23</v>
      </c>
      <c r="Q188" s="1">
        <v>0</v>
      </c>
      <c r="R188" s="1">
        <v>-5</v>
      </c>
      <c r="S188" s="1">
        <v>-25</v>
      </c>
      <c r="T188" s="1">
        <v>2492</v>
      </c>
      <c r="U188" s="18">
        <f t="shared" si="15"/>
        <v>4.3920942303853066</v>
      </c>
      <c r="V188" s="18">
        <f t="shared" si="16"/>
        <v>19.964064683569575</v>
      </c>
      <c r="W188" s="18">
        <f t="shared" si="17"/>
        <v>-1.1978438810141745</v>
      </c>
      <c r="X188" s="18">
        <f t="shared" si="18"/>
        <v>8.784188460770613</v>
      </c>
      <c r="Y188" s="29">
        <f t="shared" si="21"/>
        <v>7.586344579756438</v>
      </c>
      <c r="Z188" s="18">
        <f t="shared" si="19"/>
        <v>-15.571970453184269</v>
      </c>
      <c r="AA188" s="18">
        <f t="shared" si="20"/>
        <v>-9.982032341784787</v>
      </c>
    </row>
    <row r="189" spans="1:27" ht="12.75">
      <c r="A189" s="22" t="s">
        <v>383</v>
      </c>
      <c r="B189" s="15" t="s">
        <v>384</v>
      </c>
      <c r="C189" s="16">
        <v>2103</v>
      </c>
      <c r="D189" s="16">
        <v>12</v>
      </c>
      <c r="E189" s="16">
        <v>16</v>
      </c>
      <c r="F189" s="16">
        <v>-4</v>
      </c>
      <c r="G189" s="16">
        <v>81</v>
      </c>
      <c r="H189" s="16">
        <v>66</v>
      </c>
      <c r="I189" s="16">
        <v>15</v>
      </c>
      <c r="J189" s="16">
        <v>9</v>
      </c>
      <c r="K189" s="16">
        <v>11</v>
      </c>
      <c r="L189" s="16">
        <v>-2</v>
      </c>
      <c r="M189" s="11" t="s">
        <v>23</v>
      </c>
      <c r="N189" s="11" t="s">
        <v>23</v>
      </c>
      <c r="O189" s="11" t="s">
        <v>23</v>
      </c>
      <c r="P189" s="11" t="s">
        <v>23</v>
      </c>
      <c r="Q189" s="1">
        <v>0</v>
      </c>
      <c r="R189" s="1">
        <v>-15</v>
      </c>
      <c r="S189" s="1">
        <v>-6</v>
      </c>
      <c r="T189" s="1">
        <v>2097</v>
      </c>
      <c r="U189" s="18">
        <f t="shared" si="15"/>
        <v>5.714285714285714</v>
      </c>
      <c r="V189" s="18">
        <f t="shared" si="16"/>
        <v>7.619047619047619</v>
      </c>
      <c r="W189" s="18">
        <f t="shared" si="17"/>
        <v>7.142857142857142</v>
      </c>
      <c r="X189" s="18">
        <f t="shared" si="18"/>
        <v>-0.9523809523809523</v>
      </c>
      <c r="Y189" s="29">
        <f t="shared" si="21"/>
        <v>6.190476190476191</v>
      </c>
      <c r="Z189" s="18">
        <f t="shared" si="19"/>
        <v>-1.9047619047619047</v>
      </c>
      <c r="AA189" s="18">
        <f t="shared" si="20"/>
        <v>-2.857142857142857</v>
      </c>
    </row>
    <row r="190" spans="1:27" ht="12.75">
      <c r="A190" s="22" t="s">
        <v>385</v>
      </c>
      <c r="B190" s="15" t="s">
        <v>386</v>
      </c>
      <c r="C190" s="16">
        <v>13052</v>
      </c>
      <c r="D190" s="16">
        <v>84</v>
      </c>
      <c r="E190" s="16">
        <v>173</v>
      </c>
      <c r="F190" s="16">
        <v>-89</v>
      </c>
      <c r="G190" s="16">
        <v>199</v>
      </c>
      <c r="H190" s="16">
        <v>233</v>
      </c>
      <c r="I190" s="16">
        <v>-34</v>
      </c>
      <c r="J190" s="16">
        <v>73</v>
      </c>
      <c r="K190" s="16">
        <v>46</v>
      </c>
      <c r="L190" s="16">
        <v>27</v>
      </c>
      <c r="M190" s="11" t="s">
        <v>23</v>
      </c>
      <c r="N190" s="11" t="s">
        <v>23</v>
      </c>
      <c r="O190" s="11" t="s">
        <v>23</v>
      </c>
      <c r="P190" s="11" t="s">
        <v>23</v>
      </c>
      <c r="Q190" s="1">
        <v>0</v>
      </c>
      <c r="R190" s="1">
        <v>-21</v>
      </c>
      <c r="S190" s="1">
        <v>-117</v>
      </c>
      <c r="T190" s="1">
        <v>12935</v>
      </c>
      <c r="U190" s="18">
        <f t="shared" si="15"/>
        <v>6.464770846961942</v>
      </c>
      <c r="V190" s="18">
        <f t="shared" si="16"/>
        <v>13.314349482433524</v>
      </c>
      <c r="W190" s="18">
        <f t="shared" si="17"/>
        <v>-2.616692961865548</v>
      </c>
      <c r="X190" s="18">
        <f t="shared" si="18"/>
        <v>2.077962057952053</v>
      </c>
      <c r="Y190" s="29">
        <f t="shared" si="21"/>
        <v>-0.5387309039134952</v>
      </c>
      <c r="Z190" s="18">
        <f t="shared" si="19"/>
        <v>-6.849578635471582</v>
      </c>
      <c r="AA190" s="18">
        <f t="shared" si="20"/>
        <v>-9.004502251125562</v>
      </c>
    </row>
    <row r="191" spans="1:27" ht="12.75">
      <c r="A191" s="22" t="s">
        <v>387</v>
      </c>
      <c r="B191" s="15" t="s">
        <v>388</v>
      </c>
      <c r="C191" s="16">
        <v>9462</v>
      </c>
      <c r="D191" s="16">
        <v>64</v>
      </c>
      <c r="E191" s="16">
        <v>102</v>
      </c>
      <c r="F191" s="16">
        <v>-38</v>
      </c>
      <c r="G191" s="16">
        <v>268</v>
      </c>
      <c r="H191" s="16">
        <v>282</v>
      </c>
      <c r="I191" s="16">
        <v>-14</v>
      </c>
      <c r="J191" s="16">
        <v>29</v>
      </c>
      <c r="K191" s="16">
        <v>19</v>
      </c>
      <c r="L191" s="16">
        <v>10</v>
      </c>
      <c r="M191" s="11" t="s">
        <v>23</v>
      </c>
      <c r="N191" s="11" t="s">
        <v>23</v>
      </c>
      <c r="O191" s="11" t="s">
        <v>23</v>
      </c>
      <c r="P191" s="11" t="s">
        <v>23</v>
      </c>
      <c r="Q191" s="1">
        <v>0</v>
      </c>
      <c r="R191" s="1">
        <v>2</v>
      </c>
      <c r="S191" s="1">
        <v>-40</v>
      </c>
      <c r="T191" s="1">
        <v>9422</v>
      </c>
      <c r="U191" s="18">
        <f t="shared" si="15"/>
        <v>6.778224952340606</v>
      </c>
      <c r="V191" s="18">
        <f t="shared" si="16"/>
        <v>10.80279601779284</v>
      </c>
      <c r="W191" s="18">
        <f t="shared" si="17"/>
        <v>-1.4827367083245075</v>
      </c>
      <c r="X191" s="18">
        <f t="shared" si="18"/>
        <v>1.0590976488032195</v>
      </c>
      <c r="Y191" s="29">
        <f t="shared" si="21"/>
        <v>-0.4236390595212879</v>
      </c>
      <c r="Z191" s="18">
        <f t="shared" si="19"/>
        <v>-4.024571065452235</v>
      </c>
      <c r="AA191" s="18">
        <f t="shared" si="20"/>
        <v>-4.236390595212878</v>
      </c>
    </row>
    <row r="192" spans="1:27" ht="12.75">
      <c r="A192" s="22" t="s">
        <v>389</v>
      </c>
      <c r="B192" s="15" t="s">
        <v>390</v>
      </c>
      <c r="C192" s="16">
        <v>866</v>
      </c>
      <c r="D192" s="16">
        <v>3</v>
      </c>
      <c r="E192" s="16">
        <v>21</v>
      </c>
      <c r="F192" s="16">
        <v>-18</v>
      </c>
      <c r="G192" s="16">
        <v>30</v>
      </c>
      <c r="H192" s="16">
        <v>34</v>
      </c>
      <c r="I192" s="16">
        <v>-4</v>
      </c>
      <c r="J192" s="16">
        <v>18</v>
      </c>
      <c r="K192" s="16">
        <v>8</v>
      </c>
      <c r="L192" s="16">
        <v>10</v>
      </c>
      <c r="M192" s="11" t="s">
        <v>23</v>
      </c>
      <c r="N192" s="11" t="s">
        <v>23</v>
      </c>
      <c r="O192" s="11" t="s">
        <v>23</v>
      </c>
      <c r="P192" s="11" t="s">
        <v>23</v>
      </c>
      <c r="Q192" s="1">
        <v>0</v>
      </c>
      <c r="R192" s="1">
        <v>-3</v>
      </c>
      <c r="S192" s="1">
        <v>-15</v>
      </c>
      <c r="T192" s="1">
        <v>851</v>
      </c>
      <c r="U192" s="18">
        <f t="shared" si="15"/>
        <v>3.4944670937682005</v>
      </c>
      <c r="V192" s="18">
        <f t="shared" si="16"/>
        <v>24.4612696563774</v>
      </c>
      <c r="W192" s="18">
        <f t="shared" si="17"/>
        <v>-4.659289458357601</v>
      </c>
      <c r="X192" s="18">
        <f t="shared" si="18"/>
        <v>11.648223645894001</v>
      </c>
      <c r="Y192" s="29">
        <f t="shared" si="21"/>
        <v>6.988934187536401</v>
      </c>
      <c r="Z192" s="18">
        <f t="shared" si="19"/>
        <v>-20.966802562609203</v>
      </c>
      <c r="AA192" s="18">
        <f t="shared" si="20"/>
        <v>-17.472335468841003</v>
      </c>
    </row>
    <row r="193" spans="1:27" ht="12.75">
      <c r="A193" s="22" t="s">
        <v>391</v>
      </c>
      <c r="B193" s="15" t="s">
        <v>392</v>
      </c>
      <c r="C193" s="16">
        <v>1889</v>
      </c>
      <c r="D193" s="16">
        <v>14</v>
      </c>
      <c r="E193" s="16">
        <v>29</v>
      </c>
      <c r="F193" s="16">
        <v>-15</v>
      </c>
      <c r="G193" s="16">
        <v>77</v>
      </c>
      <c r="H193" s="16">
        <v>58</v>
      </c>
      <c r="I193" s="16">
        <v>19</v>
      </c>
      <c r="J193" s="16">
        <v>3</v>
      </c>
      <c r="K193" s="16">
        <v>7</v>
      </c>
      <c r="L193" s="16">
        <v>-4</v>
      </c>
      <c r="M193" s="11" t="s">
        <v>23</v>
      </c>
      <c r="N193" s="11" t="s">
        <v>23</v>
      </c>
      <c r="O193" s="11" t="s">
        <v>23</v>
      </c>
      <c r="P193" s="11" t="s">
        <v>23</v>
      </c>
      <c r="Q193" s="1">
        <v>0</v>
      </c>
      <c r="R193" s="1">
        <v>0</v>
      </c>
      <c r="S193" s="1">
        <v>0</v>
      </c>
      <c r="T193" s="1">
        <v>1889</v>
      </c>
      <c r="U193" s="18">
        <f t="shared" si="15"/>
        <v>7.4113287453679195</v>
      </c>
      <c r="V193" s="18">
        <f t="shared" si="16"/>
        <v>15.352038115404977</v>
      </c>
      <c r="W193" s="18">
        <f t="shared" si="17"/>
        <v>10.058231868713605</v>
      </c>
      <c r="X193" s="18">
        <f t="shared" si="18"/>
        <v>-2.1175224986765486</v>
      </c>
      <c r="Y193" s="29">
        <f t="shared" si="21"/>
        <v>7.940709370037057</v>
      </c>
      <c r="Z193" s="18">
        <f t="shared" si="19"/>
        <v>-7.940709370037057</v>
      </c>
      <c r="AA193" s="18">
        <f t="shared" si="20"/>
        <v>0</v>
      </c>
    </row>
    <row r="194" spans="1:27" ht="12.75">
      <c r="A194" s="22" t="s">
        <v>393</v>
      </c>
      <c r="B194" s="15" t="s">
        <v>394</v>
      </c>
      <c r="C194" s="16">
        <v>8814</v>
      </c>
      <c r="D194" s="16">
        <v>51</v>
      </c>
      <c r="E194" s="16">
        <v>121</v>
      </c>
      <c r="F194" s="16">
        <v>-70</v>
      </c>
      <c r="G194" s="16">
        <v>281</v>
      </c>
      <c r="H194" s="16">
        <v>239</v>
      </c>
      <c r="I194" s="16">
        <v>42</v>
      </c>
      <c r="J194" s="16">
        <v>51</v>
      </c>
      <c r="K194" s="16">
        <v>14</v>
      </c>
      <c r="L194" s="16">
        <v>37</v>
      </c>
      <c r="M194" s="11" t="s">
        <v>23</v>
      </c>
      <c r="N194" s="11" t="s">
        <v>23</v>
      </c>
      <c r="O194" s="11" t="s">
        <v>23</v>
      </c>
      <c r="P194" s="11" t="s">
        <v>23</v>
      </c>
      <c r="Q194" s="1">
        <v>0</v>
      </c>
      <c r="R194" s="1">
        <v>-38</v>
      </c>
      <c r="S194" s="1">
        <v>-29</v>
      </c>
      <c r="T194" s="1">
        <v>8785</v>
      </c>
      <c r="U194" s="18">
        <f t="shared" si="15"/>
        <v>5.795783851355191</v>
      </c>
      <c r="V194" s="18">
        <f t="shared" si="16"/>
        <v>13.750781294391727</v>
      </c>
      <c r="W194" s="18">
        <f t="shared" si="17"/>
        <v>4.772998465821922</v>
      </c>
      <c r="X194" s="18">
        <f t="shared" si="18"/>
        <v>4.204784362747883</v>
      </c>
      <c r="Y194" s="29">
        <f t="shared" si="21"/>
        <v>8.977782828569804</v>
      </c>
      <c r="Z194" s="18">
        <f t="shared" si="19"/>
        <v>-7.954997443036536</v>
      </c>
      <c r="AA194" s="18">
        <f t="shared" si="20"/>
        <v>-3.295641797829422</v>
      </c>
    </row>
    <row r="195" spans="1:27" ht="12.75">
      <c r="A195" s="22" t="s">
        <v>395</v>
      </c>
      <c r="B195" s="15" t="s">
        <v>396</v>
      </c>
      <c r="C195" s="16">
        <v>21324</v>
      </c>
      <c r="D195" s="16">
        <v>111</v>
      </c>
      <c r="E195" s="16">
        <v>301</v>
      </c>
      <c r="F195" s="16">
        <v>-190</v>
      </c>
      <c r="G195" s="16">
        <v>339</v>
      </c>
      <c r="H195" s="16">
        <v>351</v>
      </c>
      <c r="I195" s="16">
        <v>-12</v>
      </c>
      <c r="J195" s="16">
        <v>127</v>
      </c>
      <c r="K195" s="16">
        <v>43</v>
      </c>
      <c r="L195" s="16">
        <v>84</v>
      </c>
      <c r="M195" s="11" t="s">
        <v>23</v>
      </c>
      <c r="N195" s="11" t="s">
        <v>23</v>
      </c>
      <c r="O195" s="11" t="s">
        <v>23</v>
      </c>
      <c r="P195" s="11" t="s">
        <v>23</v>
      </c>
      <c r="Q195" s="1">
        <v>0</v>
      </c>
      <c r="R195" s="1">
        <v>-28</v>
      </c>
      <c r="S195" s="1">
        <v>-146</v>
      </c>
      <c r="T195" s="1">
        <v>21178</v>
      </c>
      <c r="U195" s="18">
        <f t="shared" si="15"/>
        <v>5.22328361018305</v>
      </c>
      <c r="V195" s="18">
        <f t="shared" si="16"/>
        <v>14.164039339325209</v>
      </c>
      <c r="W195" s="18">
        <f t="shared" si="17"/>
        <v>-0.5646793092089785</v>
      </c>
      <c r="X195" s="18">
        <f t="shared" si="18"/>
        <v>3.9527551644628494</v>
      </c>
      <c r="Y195" s="29">
        <f t="shared" si="21"/>
        <v>3.38807585525387</v>
      </c>
      <c r="Z195" s="18">
        <f t="shared" si="19"/>
        <v>-8.940755729142158</v>
      </c>
      <c r="AA195" s="18">
        <f t="shared" si="20"/>
        <v>-6.870264928709237</v>
      </c>
    </row>
    <row r="196" spans="1:27" ht="12.75">
      <c r="A196" s="22" t="s">
        <v>397</v>
      </c>
      <c r="B196" s="15" t="s">
        <v>398</v>
      </c>
      <c r="C196" s="16">
        <v>9183</v>
      </c>
      <c r="D196" s="16">
        <v>48</v>
      </c>
      <c r="E196" s="16">
        <v>121</v>
      </c>
      <c r="F196" s="16">
        <v>-73</v>
      </c>
      <c r="G196" s="16">
        <v>230</v>
      </c>
      <c r="H196" s="16">
        <v>266</v>
      </c>
      <c r="I196" s="16">
        <v>-36</v>
      </c>
      <c r="J196" s="16">
        <v>72</v>
      </c>
      <c r="K196" s="16">
        <v>39</v>
      </c>
      <c r="L196" s="16">
        <v>33</v>
      </c>
      <c r="M196" s="11" t="s">
        <v>23</v>
      </c>
      <c r="N196" s="11" t="s">
        <v>23</v>
      </c>
      <c r="O196" s="11" t="s">
        <v>23</v>
      </c>
      <c r="P196" s="11" t="s">
        <v>23</v>
      </c>
      <c r="Q196" s="1">
        <v>0</v>
      </c>
      <c r="R196" s="1">
        <v>-34</v>
      </c>
      <c r="S196" s="1">
        <v>-110</v>
      </c>
      <c r="T196" s="1">
        <v>9073</v>
      </c>
      <c r="U196" s="18">
        <f t="shared" si="15"/>
        <v>5.25854513584575</v>
      </c>
      <c r="V196" s="18">
        <f t="shared" si="16"/>
        <v>13.255915863277826</v>
      </c>
      <c r="W196" s="18">
        <f t="shared" si="17"/>
        <v>-3.9439088518843115</v>
      </c>
      <c r="X196" s="18">
        <f t="shared" si="18"/>
        <v>3.615249780893953</v>
      </c>
      <c r="Y196" s="29">
        <f t="shared" si="21"/>
        <v>-0.32865907099035935</v>
      </c>
      <c r="Z196" s="18">
        <f t="shared" si="19"/>
        <v>-7.997370727432076</v>
      </c>
      <c r="AA196" s="18">
        <f t="shared" si="20"/>
        <v>-12.050832602979842</v>
      </c>
    </row>
    <row r="197" spans="1:27" ht="12.75">
      <c r="A197" s="22" t="s">
        <v>399</v>
      </c>
      <c r="B197" s="15" t="s">
        <v>400</v>
      </c>
      <c r="C197" s="16">
        <v>5854</v>
      </c>
      <c r="D197" s="16">
        <v>33</v>
      </c>
      <c r="E197" s="16">
        <v>52</v>
      </c>
      <c r="F197" s="16">
        <v>-19</v>
      </c>
      <c r="G197" s="16">
        <v>189</v>
      </c>
      <c r="H197" s="16">
        <v>158</v>
      </c>
      <c r="I197" s="16">
        <v>31</v>
      </c>
      <c r="J197" s="16">
        <v>27</v>
      </c>
      <c r="K197" s="16">
        <v>15</v>
      </c>
      <c r="L197" s="16">
        <v>12</v>
      </c>
      <c r="M197" s="11" t="s">
        <v>23</v>
      </c>
      <c r="N197" s="11" t="s">
        <v>23</v>
      </c>
      <c r="O197" s="11" t="s">
        <v>23</v>
      </c>
      <c r="P197" s="11" t="s">
        <v>23</v>
      </c>
      <c r="Q197" s="1">
        <v>0</v>
      </c>
      <c r="R197" s="1">
        <v>-6</v>
      </c>
      <c r="S197" s="1">
        <v>18</v>
      </c>
      <c r="T197" s="1">
        <v>5872</v>
      </c>
      <c r="U197" s="18">
        <f aca="true" t="shared" si="22" ref="U197:U260">((D197)/((C197+T197)/2))*1000</f>
        <v>5.628517823639775</v>
      </c>
      <c r="V197" s="18">
        <f aca="true" t="shared" si="23" ref="V197:V260">((E197)/((C197+T197)/2))*1000</f>
        <v>8.869179600886918</v>
      </c>
      <c r="W197" s="18">
        <f aca="true" t="shared" si="24" ref="W197:W260">((G197-H197)/((C197+T197)/2))*1000</f>
        <v>5.28739553129797</v>
      </c>
      <c r="X197" s="18">
        <f aca="true" t="shared" si="25" ref="X197:X260">((J197-K197)/((C197+T197)/2))*1000</f>
        <v>2.0467337540508272</v>
      </c>
      <c r="Y197" s="29">
        <f t="shared" si="21"/>
        <v>7.334129285348798</v>
      </c>
      <c r="Z197" s="18">
        <f aca="true" t="shared" si="26" ref="Z197:Z260">((F197)/((C197+T197)/2))*1000</f>
        <v>-3.240661777247143</v>
      </c>
      <c r="AA197" s="18">
        <f aca="true" t="shared" si="27" ref="AA197:AA260">((S197)/((C197+T197)/2))*1000</f>
        <v>3.0701006310762406</v>
      </c>
    </row>
    <row r="198" spans="1:27" ht="12.75">
      <c r="A198" s="22" t="s">
        <v>401</v>
      </c>
      <c r="B198" s="15" t="s">
        <v>402</v>
      </c>
      <c r="C198" s="16">
        <v>3396</v>
      </c>
      <c r="D198" s="16">
        <v>25</v>
      </c>
      <c r="E198" s="16">
        <v>58</v>
      </c>
      <c r="F198" s="16">
        <v>-33</v>
      </c>
      <c r="G198" s="16">
        <v>121</v>
      </c>
      <c r="H198" s="16">
        <v>107</v>
      </c>
      <c r="I198" s="16">
        <v>14</v>
      </c>
      <c r="J198" s="16">
        <v>14</v>
      </c>
      <c r="K198" s="16">
        <v>9</v>
      </c>
      <c r="L198" s="16">
        <v>5</v>
      </c>
      <c r="M198" s="11" t="s">
        <v>23</v>
      </c>
      <c r="N198" s="11" t="s">
        <v>23</v>
      </c>
      <c r="O198" s="11" t="s">
        <v>23</v>
      </c>
      <c r="P198" s="11" t="s">
        <v>23</v>
      </c>
      <c r="Q198" s="1">
        <v>0</v>
      </c>
      <c r="R198" s="1">
        <v>12</v>
      </c>
      <c r="S198" s="1">
        <v>-2</v>
      </c>
      <c r="T198" s="1">
        <v>3394</v>
      </c>
      <c r="U198" s="18">
        <f t="shared" si="22"/>
        <v>7.363770250368188</v>
      </c>
      <c r="V198" s="18">
        <f t="shared" si="23"/>
        <v>17.083946980854197</v>
      </c>
      <c r="W198" s="18">
        <f t="shared" si="24"/>
        <v>4.123711340206186</v>
      </c>
      <c r="X198" s="18">
        <f t="shared" si="25"/>
        <v>1.4727540500736376</v>
      </c>
      <c r="Y198" s="29">
        <f aca="true" t="shared" si="28" ref="Y198:Y261">(((G198+J198)-(H198+K198))/((C198+T198)/2))*1000</f>
        <v>5.596465390279823</v>
      </c>
      <c r="Z198" s="18">
        <f t="shared" si="26"/>
        <v>-9.72017673048601</v>
      </c>
      <c r="AA198" s="18">
        <f t="shared" si="27"/>
        <v>-0.5891016200294551</v>
      </c>
    </row>
    <row r="199" spans="1:27" ht="12.75">
      <c r="A199" s="22" t="s">
        <v>403</v>
      </c>
      <c r="B199" s="15" t="s">
        <v>404</v>
      </c>
      <c r="C199" s="16">
        <v>3458</v>
      </c>
      <c r="D199" s="16">
        <v>29</v>
      </c>
      <c r="E199" s="16">
        <v>31</v>
      </c>
      <c r="F199" s="16">
        <v>-2</v>
      </c>
      <c r="G199" s="16">
        <v>87</v>
      </c>
      <c r="H199" s="16">
        <v>111</v>
      </c>
      <c r="I199" s="16">
        <v>-24</v>
      </c>
      <c r="J199" s="16">
        <v>13</v>
      </c>
      <c r="K199" s="16">
        <v>3</v>
      </c>
      <c r="L199" s="16">
        <v>10</v>
      </c>
      <c r="M199" s="11" t="s">
        <v>23</v>
      </c>
      <c r="N199" s="11" t="s">
        <v>23</v>
      </c>
      <c r="O199" s="11" t="s">
        <v>23</v>
      </c>
      <c r="P199" s="11" t="s">
        <v>23</v>
      </c>
      <c r="Q199" s="1">
        <v>0</v>
      </c>
      <c r="R199" s="1">
        <v>-11</v>
      </c>
      <c r="S199" s="1">
        <v>-27</v>
      </c>
      <c r="T199" s="1">
        <v>3431</v>
      </c>
      <c r="U199" s="18">
        <f t="shared" si="22"/>
        <v>8.419219044854115</v>
      </c>
      <c r="V199" s="18">
        <f t="shared" si="23"/>
        <v>8.99985484105095</v>
      </c>
      <c r="W199" s="18">
        <f t="shared" si="24"/>
        <v>-6.967629554362026</v>
      </c>
      <c r="X199" s="18">
        <f t="shared" si="25"/>
        <v>2.903178980984178</v>
      </c>
      <c r="Y199" s="29">
        <f t="shared" si="28"/>
        <v>-4.064450573377848</v>
      </c>
      <c r="Z199" s="18">
        <f t="shared" si="26"/>
        <v>-0.5806357961968355</v>
      </c>
      <c r="AA199" s="18">
        <f t="shared" si="27"/>
        <v>-7.83858324865728</v>
      </c>
    </row>
    <row r="200" spans="1:27" ht="12.75">
      <c r="A200" s="22" t="s">
        <v>405</v>
      </c>
      <c r="B200" s="15" t="s">
        <v>406</v>
      </c>
      <c r="C200" s="16">
        <v>523</v>
      </c>
      <c r="D200" s="16">
        <v>2</v>
      </c>
      <c r="E200" s="16">
        <v>8</v>
      </c>
      <c r="F200" s="16">
        <v>-6</v>
      </c>
      <c r="G200" s="16">
        <v>16</v>
      </c>
      <c r="H200" s="16">
        <v>18</v>
      </c>
      <c r="I200" s="16">
        <v>-2</v>
      </c>
      <c r="J200" s="16">
        <v>5</v>
      </c>
      <c r="K200" s="16">
        <v>0</v>
      </c>
      <c r="L200" s="16">
        <v>5</v>
      </c>
      <c r="M200" s="11" t="s">
        <v>23</v>
      </c>
      <c r="N200" s="11" t="s">
        <v>23</v>
      </c>
      <c r="O200" s="11" t="s">
        <v>23</v>
      </c>
      <c r="P200" s="11" t="s">
        <v>23</v>
      </c>
      <c r="Q200" s="1">
        <v>0</v>
      </c>
      <c r="R200" s="1">
        <v>-2</v>
      </c>
      <c r="S200" s="1">
        <v>-5</v>
      </c>
      <c r="T200" s="1">
        <v>518</v>
      </c>
      <c r="U200" s="18">
        <f t="shared" si="22"/>
        <v>3.8424591738712777</v>
      </c>
      <c r="V200" s="18">
        <f t="shared" si="23"/>
        <v>15.36983669548511</v>
      </c>
      <c r="W200" s="18">
        <f t="shared" si="24"/>
        <v>-3.8424591738712777</v>
      </c>
      <c r="X200" s="18">
        <f t="shared" si="25"/>
        <v>9.606147934678194</v>
      </c>
      <c r="Y200" s="29">
        <f t="shared" si="28"/>
        <v>5.763688760806916</v>
      </c>
      <c r="Z200" s="18">
        <f t="shared" si="26"/>
        <v>-11.527377521613833</v>
      </c>
      <c r="AA200" s="18">
        <f t="shared" si="27"/>
        <v>-9.606147934678194</v>
      </c>
    </row>
    <row r="201" spans="1:27" ht="12.75">
      <c r="A201" s="22" t="s">
        <v>407</v>
      </c>
      <c r="B201" s="15" t="s">
        <v>408</v>
      </c>
      <c r="C201" s="16">
        <v>1708</v>
      </c>
      <c r="D201" s="16">
        <v>14</v>
      </c>
      <c r="E201" s="16">
        <v>31</v>
      </c>
      <c r="F201" s="16">
        <v>-17</v>
      </c>
      <c r="G201" s="16">
        <v>55</v>
      </c>
      <c r="H201" s="16">
        <v>52</v>
      </c>
      <c r="I201" s="16">
        <v>3</v>
      </c>
      <c r="J201" s="16">
        <v>9</v>
      </c>
      <c r="K201" s="16">
        <v>2</v>
      </c>
      <c r="L201" s="16">
        <v>7</v>
      </c>
      <c r="M201" s="11" t="s">
        <v>23</v>
      </c>
      <c r="N201" s="11" t="s">
        <v>23</v>
      </c>
      <c r="O201" s="11" t="s">
        <v>23</v>
      </c>
      <c r="P201" s="11" t="s">
        <v>23</v>
      </c>
      <c r="Q201" s="1">
        <v>0</v>
      </c>
      <c r="R201" s="1">
        <v>0</v>
      </c>
      <c r="S201" s="1">
        <v>-7</v>
      </c>
      <c r="T201" s="1">
        <v>1701</v>
      </c>
      <c r="U201" s="18">
        <f t="shared" si="22"/>
        <v>8.213552361396305</v>
      </c>
      <c r="V201" s="18">
        <f t="shared" si="23"/>
        <v>18.18715165737753</v>
      </c>
      <c r="W201" s="18">
        <f t="shared" si="24"/>
        <v>1.7600469345849221</v>
      </c>
      <c r="X201" s="18">
        <f t="shared" si="25"/>
        <v>4.106776180698152</v>
      </c>
      <c r="Y201" s="29">
        <f t="shared" si="28"/>
        <v>5.866823115283074</v>
      </c>
      <c r="Z201" s="18">
        <f t="shared" si="26"/>
        <v>-9.973599295981225</v>
      </c>
      <c r="AA201" s="18">
        <f t="shared" si="27"/>
        <v>-4.106776180698152</v>
      </c>
    </row>
    <row r="202" spans="1:27" ht="12.75">
      <c r="A202" s="22" t="s">
        <v>409</v>
      </c>
      <c r="B202" s="15" t="s">
        <v>410</v>
      </c>
      <c r="C202" s="16">
        <v>8615</v>
      </c>
      <c r="D202" s="16">
        <v>46</v>
      </c>
      <c r="E202" s="16">
        <v>140</v>
      </c>
      <c r="F202" s="16">
        <v>-94</v>
      </c>
      <c r="G202" s="16">
        <v>234</v>
      </c>
      <c r="H202" s="16">
        <v>188</v>
      </c>
      <c r="I202" s="16">
        <v>46</v>
      </c>
      <c r="J202" s="16">
        <v>38</v>
      </c>
      <c r="K202" s="16">
        <v>13</v>
      </c>
      <c r="L202" s="16">
        <v>25</v>
      </c>
      <c r="M202" s="11" t="s">
        <v>23</v>
      </c>
      <c r="N202" s="11" t="s">
        <v>23</v>
      </c>
      <c r="O202" s="11" t="s">
        <v>23</v>
      </c>
      <c r="P202" s="11" t="s">
        <v>23</v>
      </c>
      <c r="Q202" s="1">
        <v>0</v>
      </c>
      <c r="R202" s="1">
        <v>-19</v>
      </c>
      <c r="S202" s="1">
        <v>-42</v>
      </c>
      <c r="T202" s="1">
        <v>8573</v>
      </c>
      <c r="U202" s="18">
        <f t="shared" si="22"/>
        <v>5.352571561554573</v>
      </c>
      <c r="V202" s="18">
        <f t="shared" si="23"/>
        <v>16.290435187340005</v>
      </c>
      <c r="W202" s="18">
        <f t="shared" si="24"/>
        <v>5.352571561554573</v>
      </c>
      <c r="X202" s="18">
        <f t="shared" si="25"/>
        <v>2.9090062834535724</v>
      </c>
      <c r="Y202" s="29">
        <f t="shared" si="28"/>
        <v>8.261577845008146</v>
      </c>
      <c r="Z202" s="18">
        <f t="shared" si="26"/>
        <v>-10.93786362578543</v>
      </c>
      <c r="AA202" s="18">
        <f t="shared" si="27"/>
        <v>-4.887130556202001</v>
      </c>
    </row>
    <row r="203" spans="1:27" ht="12.75">
      <c r="A203" s="22" t="s">
        <v>411</v>
      </c>
      <c r="B203" s="15" t="s">
        <v>412</v>
      </c>
      <c r="C203" s="16">
        <v>24047</v>
      </c>
      <c r="D203" s="16">
        <v>152</v>
      </c>
      <c r="E203" s="16">
        <v>311</v>
      </c>
      <c r="F203" s="16">
        <v>-159</v>
      </c>
      <c r="G203" s="16">
        <v>666</v>
      </c>
      <c r="H203" s="16">
        <v>631</v>
      </c>
      <c r="I203" s="16">
        <v>35</v>
      </c>
      <c r="J203" s="16">
        <v>248</v>
      </c>
      <c r="K203" s="16">
        <v>86</v>
      </c>
      <c r="L203" s="16">
        <v>162</v>
      </c>
      <c r="M203" s="11" t="s">
        <v>23</v>
      </c>
      <c r="N203" s="11" t="s">
        <v>23</v>
      </c>
      <c r="O203" s="11" t="s">
        <v>23</v>
      </c>
      <c r="P203" s="11" t="s">
        <v>23</v>
      </c>
      <c r="Q203" s="1">
        <v>0</v>
      </c>
      <c r="R203" s="1">
        <v>52</v>
      </c>
      <c r="S203" s="1">
        <v>90</v>
      </c>
      <c r="T203" s="1">
        <v>24137</v>
      </c>
      <c r="U203" s="18">
        <f t="shared" si="22"/>
        <v>6.309148264984227</v>
      </c>
      <c r="V203" s="18">
        <f t="shared" si="23"/>
        <v>12.908849410592728</v>
      </c>
      <c r="W203" s="18">
        <f t="shared" si="24"/>
        <v>1.4527644031213682</v>
      </c>
      <c r="X203" s="18">
        <f t="shared" si="25"/>
        <v>6.724223808733189</v>
      </c>
      <c r="Y203" s="29">
        <f t="shared" si="28"/>
        <v>8.176988211854558</v>
      </c>
      <c r="Z203" s="18">
        <f t="shared" si="26"/>
        <v>-6.599701145608501</v>
      </c>
      <c r="AA203" s="18">
        <f t="shared" si="27"/>
        <v>3.735679893740661</v>
      </c>
    </row>
    <row r="204" spans="1:27" ht="12.75">
      <c r="A204" s="22" t="s">
        <v>413</v>
      </c>
      <c r="B204" s="15" t="s">
        <v>414</v>
      </c>
      <c r="C204" s="16">
        <v>852</v>
      </c>
      <c r="D204" s="16">
        <v>4</v>
      </c>
      <c r="E204" s="16">
        <v>10</v>
      </c>
      <c r="F204" s="16">
        <v>-6</v>
      </c>
      <c r="G204" s="16">
        <v>22</v>
      </c>
      <c r="H204" s="16">
        <v>31</v>
      </c>
      <c r="I204" s="16">
        <v>-9</v>
      </c>
      <c r="J204" s="16">
        <v>0</v>
      </c>
      <c r="K204" s="16">
        <v>2</v>
      </c>
      <c r="L204" s="16">
        <v>-2</v>
      </c>
      <c r="M204" s="11" t="s">
        <v>23</v>
      </c>
      <c r="N204" s="11" t="s">
        <v>23</v>
      </c>
      <c r="O204" s="11" t="s">
        <v>23</v>
      </c>
      <c r="P204" s="11" t="s">
        <v>23</v>
      </c>
      <c r="Q204" s="1">
        <v>0</v>
      </c>
      <c r="R204" s="1">
        <v>1</v>
      </c>
      <c r="S204" s="1">
        <v>-16</v>
      </c>
      <c r="T204" s="1">
        <v>836</v>
      </c>
      <c r="U204" s="18">
        <f t="shared" si="22"/>
        <v>4.739336492890995</v>
      </c>
      <c r="V204" s="18">
        <f t="shared" si="23"/>
        <v>11.848341232227487</v>
      </c>
      <c r="W204" s="18">
        <f t="shared" si="24"/>
        <v>-10.66350710900474</v>
      </c>
      <c r="X204" s="18">
        <f t="shared" si="25"/>
        <v>-2.3696682464454977</v>
      </c>
      <c r="Y204" s="29">
        <f t="shared" si="28"/>
        <v>-13.033175355450236</v>
      </c>
      <c r="Z204" s="18">
        <f t="shared" si="26"/>
        <v>-7.109004739336492</v>
      </c>
      <c r="AA204" s="18">
        <f t="shared" si="27"/>
        <v>-18.95734597156398</v>
      </c>
    </row>
    <row r="205" spans="1:27" ht="12.75">
      <c r="A205" s="22" t="s">
        <v>415</v>
      </c>
      <c r="B205" s="15" t="s">
        <v>416</v>
      </c>
      <c r="C205" s="16">
        <v>2994</v>
      </c>
      <c r="D205" s="16">
        <v>17</v>
      </c>
      <c r="E205" s="16">
        <v>55</v>
      </c>
      <c r="F205" s="16">
        <v>-38</v>
      </c>
      <c r="G205" s="16">
        <v>63</v>
      </c>
      <c r="H205" s="16">
        <v>68</v>
      </c>
      <c r="I205" s="16">
        <v>-5</v>
      </c>
      <c r="J205" s="16">
        <v>38</v>
      </c>
      <c r="K205" s="16">
        <v>16</v>
      </c>
      <c r="L205" s="16">
        <v>22</v>
      </c>
      <c r="M205" s="11" t="s">
        <v>23</v>
      </c>
      <c r="N205" s="11" t="s">
        <v>23</v>
      </c>
      <c r="O205" s="11" t="s">
        <v>23</v>
      </c>
      <c r="P205" s="11" t="s">
        <v>23</v>
      </c>
      <c r="Q205" s="1">
        <v>0</v>
      </c>
      <c r="R205" s="1">
        <v>-4</v>
      </c>
      <c r="S205" s="1">
        <v>-25</v>
      </c>
      <c r="T205" s="1">
        <v>2969</v>
      </c>
      <c r="U205" s="18">
        <f t="shared" si="22"/>
        <v>5.7018279389569</v>
      </c>
      <c r="V205" s="18">
        <f t="shared" si="23"/>
        <v>18.447090390742915</v>
      </c>
      <c r="W205" s="18">
        <f t="shared" si="24"/>
        <v>-1.677008217340265</v>
      </c>
      <c r="X205" s="18">
        <f t="shared" si="25"/>
        <v>7.378836156297166</v>
      </c>
      <c r="Y205" s="29">
        <f t="shared" si="28"/>
        <v>5.7018279389569</v>
      </c>
      <c r="Z205" s="18">
        <f t="shared" si="26"/>
        <v>-12.745262451786013</v>
      </c>
      <c r="AA205" s="18">
        <f t="shared" si="27"/>
        <v>-8.385041086701325</v>
      </c>
    </row>
    <row r="206" spans="1:27" ht="12.75">
      <c r="A206" s="22" t="s">
        <v>417</v>
      </c>
      <c r="B206" s="15" t="s">
        <v>418</v>
      </c>
      <c r="C206" s="16">
        <v>5879</v>
      </c>
      <c r="D206" s="16">
        <v>35</v>
      </c>
      <c r="E206" s="16">
        <v>95</v>
      </c>
      <c r="F206" s="16">
        <v>-60</v>
      </c>
      <c r="G206" s="16">
        <v>165</v>
      </c>
      <c r="H206" s="16">
        <v>181</v>
      </c>
      <c r="I206" s="16">
        <v>-16</v>
      </c>
      <c r="J206" s="16">
        <v>50</v>
      </c>
      <c r="K206" s="16">
        <v>28</v>
      </c>
      <c r="L206" s="16">
        <v>22</v>
      </c>
      <c r="M206" s="11" t="s">
        <v>23</v>
      </c>
      <c r="N206" s="11" t="s">
        <v>23</v>
      </c>
      <c r="O206" s="11" t="s">
        <v>23</v>
      </c>
      <c r="P206" s="11" t="s">
        <v>23</v>
      </c>
      <c r="Q206" s="1">
        <v>0</v>
      </c>
      <c r="R206" s="1">
        <v>-8</v>
      </c>
      <c r="S206" s="1">
        <v>-62</v>
      </c>
      <c r="T206" s="1">
        <v>5817</v>
      </c>
      <c r="U206" s="18">
        <f t="shared" si="22"/>
        <v>5.984952120383037</v>
      </c>
      <c r="V206" s="18">
        <f t="shared" si="23"/>
        <v>16.244870041039672</v>
      </c>
      <c r="W206" s="18">
        <f t="shared" si="24"/>
        <v>-2.7359781121751023</v>
      </c>
      <c r="X206" s="18">
        <f t="shared" si="25"/>
        <v>3.761969904240766</v>
      </c>
      <c r="Y206" s="29">
        <f t="shared" si="28"/>
        <v>1.0259917920656634</v>
      </c>
      <c r="Z206" s="18">
        <f t="shared" si="26"/>
        <v>-10.259917920656635</v>
      </c>
      <c r="AA206" s="18">
        <f t="shared" si="27"/>
        <v>-10.601915184678523</v>
      </c>
    </row>
    <row r="207" spans="1:27" ht="12.75">
      <c r="A207" s="22" t="s">
        <v>419</v>
      </c>
      <c r="B207" s="15" t="s">
        <v>420</v>
      </c>
      <c r="C207" s="16">
        <v>16644</v>
      </c>
      <c r="D207" s="16">
        <v>99</v>
      </c>
      <c r="E207" s="16">
        <v>239</v>
      </c>
      <c r="F207" s="16">
        <v>-140</v>
      </c>
      <c r="G207" s="16">
        <v>486</v>
      </c>
      <c r="H207" s="16">
        <v>506</v>
      </c>
      <c r="I207" s="16">
        <v>-20</v>
      </c>
      <c r="J207" s="16">
        <v>136</v>
      </c>
      <c r="K207" s="16">
        <v>54</v>
      </c>
      <c r="L207" s="16">
        <v>82</v>
      </c>
      <c r="M207" s="11" t="s">
        <v>23</v>
      </c>
      <c r="N207" s="11" t="s">
        <v>23</v>
      </c>
      <c r="O207" s="11" t="s">
        <v>23</v>
      </c>
      <c r="P207" s="11" t="s">
        <v>23</v>
      </c>
      <c r="Q207" s="1">
        <v>0</v>
      </c>
      <c r="R207" s="1">
        <v>22</v>
      </c>
      <c r="S207" s="1">
        <v>-56</v>
      </c>
      <c r="T207" s="1">
        <v>16588</v>
      </c>
      <c r="U207" s="18">
        <f t="shared" si="22"/>
        <v>5.958112662493981</v>
      </c>
      <c r="V207" s="18">
        <f t="shared" si="23"/>
        <v>14.383726528647088</v>
      </c>
      <c r="W207" s="18">
        <f t="shared" si="24"/>
        <v>-1.203659123736158</v>
      </c>
      <c r="X207" s="18">
        <f t="shared" si="25"/>
        <v>4.9350024073182475</v>
      </c>
      <c r="Y207" s="29">
        <f t="shared" si="28"/>
        <v>3.7313432835820897</v>
      </c>
      <c r="Z207" s="18">
        <f t="shared" si="26"/>
        <v>-8.425613866153107</v>
      </c>
      <c r="AA207" s="18">
        <f t="shared" si="27"/>
        <v>-3.370245546461242</v>
      </c>
    </row>
    <row r="208" spans="1:27" ht="12.75">
      <c r="A208" s="22" t="s">
        <v>421</v>
      </c>
      <c r="B208" s="15" t="s">
        <v>422</v>
      </c>
      <c r="C208" s="16">
        <v>15227</v>
      </c>
      <c r="D208" s="16">
        <v>79</v>
      </c>
      <c r="E208" s="16">
        <v>220</v>
      </c>
      <c r="F208" s="16">
        <v>-141</v>
      </c>
      <c r="G208" s="16">
        <v>314</v>
      </c>
      <c r="H208" s="16">
        <v>342</v>
      </c>
      <c r="I208" s="16">
        <v>-28</v>
      </c>
      <c r="J208" s="16">
        <v>128</v>
      </c>
      <c r="K208" s="16">
        <v>50</v>
      </c>
      <c r="L208" s="16">
        <v>78</v>
      </c>
      <c r="M208" s="11" t="s">
        <v>23</v>
      </c>
      <c r="N208" s="11" t="s">
        <v>23</v>
      </c>
      <c r="O208" s="11" t="s">
        <v>23</v>
      </c>
      <c r="P208" s="11" t="s">
        <v>23</v>
      </c>
      <c r="Q208" s="1">
        <v>0</v>
      </c>
      <c r="R208" s="1">
        <v>33</v>
      </c>
      <c r="S208" s="1">
        <v>-58</v>
      </c>
      <c r="T208" s="1">
        <v>15169</v>
      </c>
      <c r="U208" s="18">
        <f t="shared" si="22"/>
        <v>5.198052375312542</v>
      </c>
      <c r="V208" s="18">
        <f t="shared" si="23"/>
        <v>14.47558889327543</v>
      </c>
      <c r="W208" s="18">
        <f t="shared" si="24"/>
        <v>-1.842347677325964</v>
      </c>
      <c r="X208" s="18">
        <f t="shared" si="25"/>
        <v>5.132254243979471</v>
      </c>
      <c r="Y208" s="29">
        <f t="shared" si="28"/>
        <v>3.289906566653507</v>
      </c>
      <c r="Z208" s="18">
        <f t="shared" si="26"/>
        <v>-9.277536517962888</v>
      </c>
      <c r="AA208" s="18">
        <f t="shared" si="27"/>
        <v>-3.816291617318068</v>
      </c>
    </row>
    <row r="209" spans="1:27" ht="12.75">
      <c r="A209" s="22" t="s">
        <v>423</v>
      </c>
      <c r="B209" s="15" t="s">
        <v>424</v>
      </c>
      <c r="C209" s="16">
        <v>1218</v>
      </c>
      <c r="D209" s="16">
        <v>2</v>
      </c>
      <c r="E209" s="16">
        <v>22</v>
      </c>
      <c r="F209" s="16">
        <v>-20</v>
      </c>
      <c r="G209" s="16">
        <v>34</v>
      </c>
      <c r="H209" s="16">
        <v>42</v>
      </c>
      <c r="I209" s="16">
        <v>-8</v>
      </c>
      <c r="J209" s="16">
        <v>14</v>
      </c>
      <c r="K209" s="16">
        <v>12</v>
      </c>
      <c r="L209" s="16">
        <v>2</v>
      </c>
      <c r="M209" s="11" t="s">
        <v>23</v>
      </c>
      <c r="N209" s="11" t="s">
        <v>23</v>
      </c>
      <c r="O209" s="11" t="s">
        <v>23</v>
      </c>
      <c r="P209" s="11" t="s">
        <v>23</v>
      </c>
      <c r="Q209" s="1">
        <v>0</v>
      </c>
      <c r="R209" s="1">
        <v>4</v>
      </c>
      <c r="S209" s="1">
        <v>-22</v>
      </c>
      <c r="T209" s="1">
        <v>1196</v>
      </c>
      <c r="U209" s="18">
        <f t="shared" si="22"/>
        <v>1.657000828500414</v>
      </c>
      <c r="V209" s="18">
        <f t="shared" si="23"/>
        <v>18.227009113504554</v>
      </c>
      <c r="W209" s="18">
        <f t="shared" si="24"/>
        <v>-6.628003314001656</v>
      </c>
      <c r="X209" s="18">
        <f t="shared" si="25"/>
        <v>1.657000828500414</v>
      </c>
      <c r="Y209" s="29">
        <f t="shared" si="28"/>
        <v>-4.971002485501243</v>
      </c>
      <c r="Z209" s="18">
        <f t="shared" si="26"/>
        <v>-16.570008285004143</v>
      </c>
      <c r="AA209" s="18">
        <f t="shared" si="27"/>
        <v>-18.227009113504554</v>
      </c>
    </row>
    <row r="210" spans="1:27" ht="12.75">
      <c r="A210" s="22" t="s">
        <v>425</v>
      </c>
      <c r="B210" s="15" t="s">
        <v>426</v>
      </c>
      <c r="C210" s="16">
        <v>6274</v>
      </c>
      <c r="D210" s="16">
        <v>45</v>
      </c>
      <c r="E210" s="16">
        <v>75</v>
      </c>
      <c r="F210" s="16">
        <v>-30</v>
      </c>
      <c r="G210" s="16">
        <v>252</v>
      </c>
      <c r="H210" s="16">
        <v>206</v>
      </c>
      <c r="I210" s="16">
        <v>46</v>
      </c>
      <c r="J210" s="16">
        <v>33</v>
      </c>
      <c r="K210" s="16">
        <v>15</v>
      </c>
      <c r="L210" s="16">
        <v>18</v>
      </c>
      <c r="M210" s="11" t="s">
        <v>23</v>
      </c>
      <c r="N210" s="11" t="s">
        <v>23</v>
      </c>
      <c r="O210" s="11" t="s">
        <v>23</v>
      </c>
      <c r="P210" s="11" t="s">
        <v>23</v>
      </c>
      <c r="Q210" s="1">
        <v>0</v>
      </c>
      <c r="R210" s="1">
        <v>-9</v>
      </c>
      <c r="S210" s="1">
        <v>25</v>
      </c>
      <c r="T210" s="1">
        <v>6299</v>
      </c>
      <c r="U210" s="18">
        <f t="shared" si="22"/>
        <v>7.158196134574087</v>
      </c>
      <c r="V210" s="18">
        <f t="shared" si="23"/>
        <v>11.930326890956811</v>
      </c>
      <c r="W210" s="18">
        <f t="shared" si="24"/>
        <v>7.317267159786845</v>
      </c>
      <c r="X210" s="18">
        <f t="shared" si="25"/>
        <v>2.863278453829635</v>
      </c>
      <c r="Y210" s="29">
        <f t="shared" si="28"/>
        <v>10.180545613616479</v>
      </c>
      <c r="Z210" s="18">
        <f t="shared" si="26"/>
        <v>-4.772130756382725</v>
      </c>
      <c r="AA210" s="18">
        <f t="shared" si="27"/>
        <v>3.976775630318938</v>
      </c>
    </row>
    <row r="211" spans="1:27" ht="12.75">
      <c r="A211" s="22" t="s">
        <v>427</v>
      </c>
      <c r="B211" s="15" t="s">
        <v>428</v>
      </c>
      <c r="C211" s="16">
        <v>975</v>
      </c>
      <c r="D211" s="16">
        <v>4</v>
      </c>
      <c r="E211" s="16">
        <v>12</v>
      </c>
      <c r="F211" s="16">
        <v>-8</v>
      </c>
      <c r="G211" s="16">
        <v>41</v>
      </c>
      <c r="H211" s="16">
        <v>27</v>
      </c>
      <c r="I211" s="16">
        <v>14</v>
      </c>
      <c r="J211" s="16">
        <v>10</v>
      </c>
      <c r="K211" s="16">
        <v>5</v>
      </c>
      <c r="L211" s="16">
        <v>5</v>
      </c>
      <c r="M211" s="11" t="s">
        <v>23</v>
      </c>
      <c r="N211" s="11" t="s">
        <v>23</v>
      </c>
      <c r="O211" s="11" t="s">
        <v>23</v>
      </c>
      <c r="P211" s="11" t="s">
        <v>23</v>
      </c>
      <c r="Q211" s="1">
        <v>0</v>
      </c>
      <c r="R211" s="1">
        <v>0</v>
      </c>
      <c r="S211" s="1">
        <v>11</v>
      </c>
      <c r="T211" s="1">
        <v>986</v>
      </c>
      <c r="U211" s="18">
        <f t="shared" si="22"/>
        <v>4.07955124936257</v>
      </c>
      <c r="V211" s="18">
        <f t="shared" si="23"/>
        <v>12.23865374808771</v>
      </c>
      <c r="W211" s="18">
        <f t="shared" si="24"/>
        <v>14.278429372768995</v>
      </c>
      <c r="X211" s="18">
        <f t="shared" si="25"/>
        <v>5.099439061703213</v>
      </c>
      <c r="Y211" s="29">
        <f t="shared" si="28"/>
        <v>19.37786843447221</v>
      </c>
      <c r="Z211" s="18">
        <f t="shared" si="26"/>
        <v>-8.15910249872514</v>
      </c>
      <c r="AA211" s="18">
        <f t="shared" si="27"/>
        <v>11.218765935747067</v>
      </c>
    </row>
    <row r="212" spans="1:27" ht="12.75">
      <c r="A212" s="22" t="s">
        <v>429</v>
      </c>
      <c r="B212" s="15" t="s">
        <v>430</v>
      </c>
      <c r="C212" s="16">
        <v>11983</v>
      </c>
      <c r="D212" s="16">
        <v>75</v>
      </c>
      <c r="E212" s="16">
        <v>151</v>
      </c>
      <c r="F212" s="16">
        <v>-76</v>
      </c>
      <c r="G212" s="16">
        <v>357</v>
      </c>
      <c r="H212" s="16">
        <v>343</v>
      </c>
      <c r="I212" s="16">
        <v>14</v>
      </c>
      <c r="J212" s="16">
        <v>93</v>
      </c>
      <c r="K212" s="16">
        <v>50</v>
      </c>
      <c r="L212" s="16">
        <v>43</v>
      </c>
      <c r="M212" s="11" t="s">
        <v>23</v>
      </c>
      <c r="N212" s="11" t="s">
        <v>23</v>
      </c>
      <c r="O212" s="11" t="s">
        <v>23</v>
      </c>
      <c r="P212" s="11" t="s">
        <v>23</v>
      </c>
      <c r="Q212" s="1">
        <v>0</v>
      </c>
      <c r="R212" s="1">
        <v>-6</v>
      </c>
      <c r="S212" s="1">
        <v>-25</v>
      </c>
      <c r="T212" s="1">
        <v>11958</v>
      </c>
      <c r="U212" s="18">
        <f t="shared" si="22"/>
        <v>6.26540244768389</v>
      </c>
      <c r="V212" s="18">
        <f t="shared" si="23"/>
        <v>12.614343594670231</v>
      </c>
      <c r="W212" s="18">
        <f t="shared" si="24"/>
        <v>1.169541790234326</v>
      </c>
      <c r="X212" s="18">
        <f t="shared" si="25"/>
        <v>3.59216407000543</v>
      </c>
      <c r="Y212" s="29">
        <f t="shared" si="28"/>
        <v>4.761705860239756</v>
      </c>
      <c r="Z212" s="18">
        <f t="shared" si="26"/>
        <v>-6.348941146986342</v>
      </c>
      <c r="AA212" s="18">
        <f t="shared" si="27"/>
        <v>-2.0884674825612968</v>
      </c>
    </row>
    <row r="213" spans="1:27" ht="12.75">
      <c r="A213" s="22" t="s">
        <v>431</v>
      </c>
      <c r="B213" s="15" t="s">
        <v>432</v>
      </c>
      <c r="C213" s="16">
        <v>9832</v>
      </c>
      <c r="D213" s="16">
        <v>63</v>
      </c>
      <c r="E213" s="16">
        <v>106</v>
      </c>
      <c r="F213" s="16">
        <v>-43</v>
      </c>
      <c r="G213" s="16">
        <v>340</v>
      </c>
      <c r="H213" s="16">
        <v>313</v>
      </c>
      <c r="I213" s="16">
        <v>27</v>
      </c>
      <c r="J213" s="16">
        <v>47</v>
      </c>
      <c r="K213" s="16">
        <v>24</v>
      </c>
      <c r="L213" s="16">
        <v>23</v>
      </c>
      <c r="M213" s="11" t="s">
        <v>23</v>
      </c>
      <c r="N213" s="11" t="s">
        <v>23</v>
      </c>
      <c r="O213" s="11" t="s">
        <v>23</v>
      </c>
      <c r="P213" s="11" t="s">
        <v>23</v>
      </c>
      <c r="Q213" s="1">
        <v>0</v>
      </c>
      <c r="R213" s="1">
        <v>-46</v>
      </c>
      <c r="S213" s="1">
        <v>-39</v>
      </c>
      <c r="T213" s="1">
        <v>9793</v>
      </c>
      <c r="U213" s="18">
        <f t="shared" si="22"/>
        <v>6.420382165605095</v>
      </c>
      <c r="V213" s="18">
        <f t="shared" si="23"/>
        <v>10.802547770700636</v>
      </c>
      <c r="W213" s="18">
        <f t="shared" si="24"/>
        <v>2.7515923566878984</v>
      </c>
      <c r="X213" s="18">
        <f t="shared" si="25"/>
        <v>2.343949044585987</v>
      </c>
      <c r="Y213" s="29">
        <f t="shared" si="28"/>
        <v>5.095541401273885</v>
      </c>
      <c r="Z213" s="18">
        <f t="shared" si="26"/>
        <v>-4.382165605095541</v>
      </c>
      <c r="AA213" s="18">
        <f t="shared" si="27"/>
        <v>-3.9745222929936306</v>
      </c>
    </row>
    <row r="214" spans="1:27" ht="12.75">
      <c r="A214" s="22" t="s">
        <v>433</v>
      </c>
      <c r="B214" s="15" t="s">
        <v>434</v>
      </c>
      <c r="C214" s="16">
        <v>5439</v>
      </c>
      <c r="D214" s="16">
        <v>35</v>
      </c>
      <c r="E214" s="16">
        <v>76</v>
      </c>
      <c r="F214" s="16">
        <v>-41</v>
      </c>
      <c r="G214" s="16">
        <v>139</v>
      </c>
      <c r="H214" s="16">
        <v>126</v>
      </c>
      <c r="I214" s="16">
        <v>13</v>
      </c>
      <c r="J214" s="16">
        <v>60</v>
      </c>
      <c r="K214" s="16">
        <v>27</v>
      </c>
      <c r="L214" s="16">
        <v>33</v>
      </c>
      <c r="M214" s="11" t="s">
        <v>23</v>
      </c>
      <c r="N214" s="11" t="s">
        <v>23</v>
      </c>
      <c r="O214" s="11" t="s">
        <v>23</v>
      </c>
      <c r="P214" s="11" t="s">
        <v>23</v>
      </c>
      <c r="Q214" s="1">
        <v>0</v>
      </c>
      <c r="R214" s="1">
        <v>-3</v>
      </c>
      <c r="S214" s="1">
        <v>2</v>
      </c>
      <c r="T214" s="1">
        <v>5441</v>
      </c>
      <c r="U214" s="18">
        <f t="shared" si="22"/>
        <v>6.4338235294117645</v>
      </c>
      <c r="V214" s="18">
        <f t="shared" si="23"/>
        <v>13.970588235294118</v>
      </c>
      <c r="W214" s="18">
        <f t="shared" si="24"/>
        <v>2.3897058823529416</v>
      </c>
      <c r="X214" s="18">
        <f t="shared" si="25"/>
        <v>6.0661764705882355</v>
      </c>
      <c r="Y214" s="29">
        <f t="shared" si="28"/>
        <v>8.455882352941176</v>
      </c>
      <c r="Z214" s="18">
        <f t="shared" si="26"/>
        <v>-7.536764705882353</v>
      </c>
      <c r="AA214" s="18">
        <f t="shared" si="27"/>
        <v>0.3676470588235294</v>
      </c>
    </row>
    <row r="215" spans="1:27" ht="12.75">
      <c r="A215" s="22" t="s">
        <v>435</v>
      </c>
      <c r="B215" s="15" t="s">
        <v>436</v>
      </c>
      <c r="C215" s="16">
        <v>6447</v>
      </c>
      <c r="D215" s="16">
        <v>39</v>
      </c>
      <c r="E215" s="16">
        <v>89</v>
      </c>
      <c r="F215" s="16">
        <v>-50</v>
      </c>
      <c r="G215" s="16">
        <v>154</v>
      </c>
      <c r="H215" s="16">
        <v>186</v>
      </c>
      <c r="I215" s="16">
        <v>-32</v>
      </c>
      <c r="J215" s="16">
        <v>44</v>
      </c>
      <c r="K215" s="16">
        <v>16</v>
      </c>
      <c r="L215" s="16">
        <v>28</v>
      </c>
      <c r="M215" s="11" t="s">
        <v>23</v>
      </c>
      <c r="N215" s="11" t="s">
        <v>23</v>
      </c>
      <c r="O215" s="11" t="s">
        <v>23</v>
      </c>
      <c r="P215" s="11" t="s">
        <v>23</v>
      </c>
      <c r="Q215" s="1">
        <v>0</v>
      </c>
      <c r="R215" s="1">
        <v>-6</v>
      </c>
      <c r="S215" s="1">
        <v>-60</v>
      </c>
      <c r="T215" s="1">
        <v>6387</v>
      </c>
      <c r="U215" s="18">
        <f t="shared" si="22"/>
        <v>6.077606358111267</v>
      </c>
      <c r="V215" s="18">
        <f t="shared" si="23"/>
        <v>13.86940938133084</v>
      </c>
      <c r="W215" s="18">
        <f t="shared" si="24"/>
        <v>-4.986753934860527</v>
      </c>
      <c r="X215" s="18">
        <f t="shared" si="25"/>
        <v>4.363409693002961</v>
      </c>
      <c r="Y215" s="29">
        <f t="shared" si="28"/>
        <v>-0.6233442418575659</v>
      </c>
      <c r="Z215" s="18">
        <f t="shared" si="26"/>
        <v>-7.791803023219573</v>
      </c>
      <c r="AA215" s="18">
        <f t="shared" si="27"/>
        <v>-9.350163627863488</v>
      </c>
    </row>
    <row r="216" spans="1:27" ht="12.75">
      <c r="A216" s="22"/>
      <c r="B216" s="9" t="s">
        <v>437</v>
      </c>
      <c r="C216" s="10">
        <v>261209</v>
      </c>
      <c r="D216" s="10">
        <v>1574</v>
      </c>
      <c r="E216" s="10">
        <v>3660</v>
      </c>
      <c r="F216" s="10">
        <v>-2086</v>
      </c>
      <c r="G216" s="10">
        <v>7290</v>
      </c>
      <c r="H216" s="10">
        <v>7303</v>
      </c>
      <c r="I216" s="10">
        <v>-13</v>
      </c>
      <c r="J216" s="10">
        <v>2783</v>
      </c>
      <c r="K216" s="10">
        <v>954</v>
      </c>
      <c r="L216" s="10">
        <v>1829</v>
      </c>
      <c r="M216" s="11"/>
      <c r="N216" s="11"/>
      <c r="O216" s="11"/>
      <c r="P216" s="11"/>
      <c r="Q216" s="9">
        <v>0</v>
      </c>
      <c r="R216" s="9">
        <v>-382</v>
      </c>
      <c r="S216" s="9">
        <v>-652</v>
      </c>
      <c r="T216" s="9">
        <v>260557</v>
      </c>
      <c r="U216" s="14">
        <f t="shared" si="22"/>
        <v>6.033355948835302</v>
      </c>
      <c r="V216" s="14">
        <f t="shared" si="23"/>
        <v>14.029277492209152</v>
      </c>
      <c r="W216" s="14">
        <f t="shared" si="24"/>
        <v>-0.04983076704883032</v>
      </c>
      <c r="X216" s="14">
        <f t="shared" si="25"/>
        <v>7.0108056101777425</v>
      </c>
      <c r="Y216" s="14">
        <f t="shared" si="28"/>
        <v>6.960974843128912</v>
      </c>
      <c r="Z216" s="14">
        <f t="shared" si="26"/>
        <v>-7.995921543373849</v>
      </c>
      <c r="AA216" s="14">
        <f t="shared" si="27"/>
        <v>-2.499204624295182</v>
      </c>
    </row>
    <row r="217" spans="1:27" ht="12.75">
      <c r="A217" s="15" t="s">
        <v>438</v>
      </c>
      <c r="B217" s="15" t="s">
        <v>439</v>
      </c>
      <c r="C217" s="16">
        <v>6023</v>
      </c>
      <c r="D217" s="16">
        <v>34</v>
      </c>
      <c r="E217" s="16">
        <v>97</v>
      </c>
      <c r="F217" s="16">
        <v>-63</v>
      </c>
      <c r="G217" s="16">
        <v>124</v>
      </c>
      <c r="H217" s="16">
        <v>123</v>
      </c>
      <c r="I217" s="16">
        <v>1</v>
      </c>
      <c r="J217" s="16">
        <v>59</v>
      </c>
      <c r="K217" s="16">
        <v>12</v>
      </c>
      <c r="L217" s="16">
        <v>47</v>
      </c>
      <c r="M217" s="11" t="s">
        <v>23</v>
      </c>
      <c r="N217" s="11" t="s">
        <v>23</v>
      </c>
      <c r="O217" s="11" t="s">
        <v>23</v>
      </c>
      <c r="P217" s="11" t="s">
        <v>23</v>
      </c>
      <c r="Q217" s="1">
        <v>0</v>
      </c>
      <c r="R217" s="16">
        <v>-3</v>
      </c>
      <c r="S217" s="16">
        <v>-18</v>
      </c>
      <c r="T217" s="16">
        <v>6005</v>
      </c>
      <c r="U217" s="18">
        <f t="shared" si="22"/>
        <v>5.653475224476222</v>
      </c>
      <c r="V217" s="18">
        <f t="shared" si="23"/>
        <v>16.129032258064516</v>
      </c>
      <c r="W217" s="18">
        <f t="shared" si="24"/>
        <v>0.16627868307283006</v>
      </c>
      <c r="X217" s="18">
        <f t="shared" si="25"/>
        <v>7.815098104423013</v>
      </c>
      <c r="Y217" s="29">
        <f t="shared" si="28"/>
        <v>7.981376787495843</v>
      </c>
      <c r="Z217" s="18">
        <f t="shared" si="26"/>
        <v>-10.475557033588293</v>
      </c>
      <c r="AA217" s="18">
        <f t="shared" si="27"/>
        <v>-2.9930162953109414</v>
      </c>
    </row>
    <row r="218" spans="1:27" ht="12.75">
      <c r="A218" s="15" t="s">
        <v>440</v>
      </c>
      <c r="B218" s="15" t="s">
        <v>441</v>
      </c>
      <c r="C218" s="16">
        <v>6812</v>
      </c>
      <c r="D218" s="16">
        <v>46</v>
      </c>
      <c r="E218" s="16">
        <v>94</v>
      </c>
      <c r="F218" s="16">
        <v>-48</v>
      </c>
      <c r="G218" s="16">
        <v>225</v>
      </c>
      <c r="H218" s="16">
        <v>226</v>
      </c>
      <c r="I218" s="16">
        <v>-1</v>
      </c>
      <c r="J218" s="16">
        <v>71</v>
      </c>
      <c r="K218" s="16">
        <v>20</v>
      </c>
      <c r="L218" s="16">
        <v>51</v>
      </c>
      <c r="M218" s="11" t="s">
        <v>23</v>
      </c>
      <c r="N218" s="11" t="s">
        <v>23</v>
      </c>
      <c r="O218" s="11" t="s">
        <v>23</v>
      </c>
      <c r="P218" s="11" t="s">
        <v>23</v>
      </c>
      <c r="Q218" s="1">
        <v>0</v>
      </c>
      <c r="R218" s="16">
        <v>-15</v>
      </c>
      <c r="S218" s="16">
        <v>-13</v>
      </c>
      <c r="T218" s="16">
        <v>6799</v>
      </c>
      <c r="U218" s="18">
        <f t="shared" si="22"/>
        <v>6.759238850929395</v>
      </c>
      <c r="V218" s="18">
        <f t="shared" si="23"/>
        <v>13.812357651899198</v>
      </c>
      <c r="W218" s="18">
        <f t="shared" si="24"/>
        <v>-0.14693997502020423</v>
      </c>
      <c r="X218" s="18">
        <f t="shared" si="25"/>
        <v>7.493938726030417</v>
      </c>
      <c r="Y218" s="29">
        <f t="shared" si="28"/>
        <v>7.3469987510102115</v>
      </c>
      <c r="Z218" s="18">
        <f t="shared" si="26"/>
        <v>-7.053118800969804</v>
      </c>
      <c r="AA218" s="18">
        <f t="shared" si="27"/>
        <v>-1.9102196752626552</v>
      </c>
    </row>
    <row r="219" spans="1:27" ht="12.75">
      <c r="A219" s="15" t="s">
        <v>442</v>
      </c>
      <c r="B219" s="15" t="s">
        <v>443</v>
      </c>
      <c r="C219" s="16">
        <v>3004</v>
      </c>
      <c r="D219" s="16">
        <v>16</v>
      </c>
      <c r="E219" s="16">
        <v>47</v>
      </c>
      <c r="F219" s="16">
        <v>-31</v>
      </c>
      <c r="G219" s="16">
        <v>99</v>
      </c>
      <c r="H219" s="16">
        <v>84</v>
      </c>
      <c r="I219" s="16">
        <v>15</v>
      </c>
      <c r="J219" s="16">
        <v>18</v>
      </c>
      <c r="K219" s="16">
        <v>22</v>
      </c>
      <c r="L219" s="16">
        <v>-4</v>
      </c>
      <c r="M219" s="11" t="s">
        <v>23</v>
      </c>
      <c r="N219" s="11" t="s">
        <v>23</v>
      </c>
      <c r="O219" s="11" t="s">
        <v>23</v>
      </c>
      <c r="P219" s="11" t="s">
        <v>23</v>
      </c>
      <c r="Q219" s="1">
        <v>0</v>
      </c>
      <c r="R219" s="16">
        <v>5</v>
      </c>
      <c r="S219" s="16">
        <v>-15</v>
      </c>
      <c r="T219" s="16">
        <v>2989</v>
      </c>
      <c r="U219" s="18">
        <f t="shared" si="22"/>
        <v>5.339562823293843</v>
      </c>
      <c r="V219" s="18">
        <f t="shared" si="23"/>
        <v>15.684965793425665</v>
      </c>
      <c r="W219" s="18">
        <f t="shared" si="24"/>
        <v>5.005840146837977</v>
      </c>
      <c r="X219" s="18">
        <f t="shared" si="25"/>
        <v>-1.3348907058234607</v>
      </c>
      <c r="Y219" s="29">
        <f t="shared" si="28"/>
        <v>3.6709494410145167</v>
      </c>
      <c r="Z219" s="18">
        <f t="shared" si="26"/>
        <v>-10.34540297013182</v>
      </c>
      <c r="AA219" s="18">
        <f t="shared" si="27"/>
        <v>-5.005840146837977</v>
      </c>
    </row>
    <row r="220" spans="1:27" ht="12.75">
      <c r="A220" s="15" t="s">
        <v>444</v>
      </c>
      <c r="B220" s="15" t="s">
        <v>445</v>
      </c>
      <c r="C220" s="16">
        <v>3716</v>
      </c>
      <c r="D220" s="16">
        <v>29</v>
      </c>
      <c r="E220" s="16">
        <v>48</v>
      </c>
      <c r="F220" s="16">
        <v>-19</v>
      </c>
      <c r="G220" s="16">
        <v>146</v>
      </c>
      <c r="H220" s="16">
        <v>114</v>
      </c>
      <c r="I220" s="16">
        <v>32</v>
      </c>
      <c r="J220" s="16">
        <v>16</v>
      </c>
      <c r="K220" s="16">
        <v>40</v>
      </c>
      <c r="L220" s="16">
        <v>-24</v>
      </c>
      <c r="M220" s="11" t="s">
        <v>23</v>
      </c>
      <c r="N220" s="11" t="s">
        <v>23</v>
      </c>
      <c r="O220" s="11" t="s">
        <v>23</v>
      </c>
      <c r="P220" s="11" t="s">
        <v>23</v>
      </c>
      <c r="Q220" s="1">
        <v>0</v>
      </c>
      <c r="R220" s="16">
        <v>12</v>
      </c>
      <c r="S220" s="16">
        <v>1</v>
      </c>
      <c r="T220" s="16">
        <v>3717</v>
      </c>
      <c r="U220" s="18">
        <f t="shared" si="22"/>
        <v>7.803040495089466</v>
      </c>
      <c r="V220" s="18">
        <f t="shared" si="23"/>
        <v>12.915377371182565</v>
      </c>
      <c r="W220" s="18">
        <f t="shared" si="24"/>
        <v>8.610251580788377</v>
      </c>
      <c r="X220" s="18">
        <f t="shared" si="25"/>
        <v>-6.4576886855912825</v>
      </c>
      <c r="Y220" s="29">
        <f t="shared" si="28"/>
        <v>2.1525628951970943</v>
      </c>
      <c r="Z220" s="18">
        <f t="shared" si="26"/>
        <v>-5.1123368760930985</v>
      </c>
      <c r="AA220" s="18">
        <f t="shared" si="27"/>
        <v>0.2690703618996368</v>
      </c>
    </row>
    <row r="221" spans="1:27" ht="12.75">
      <c r="A221" s="15" t="s">
        <v>446</v>
      </c>
      <c r="B221" s="15" t="s">
        <v>447</v>
      </c>
      <c r="C221" s="16">
        <v>2677</v>
      </c>
      <c r="D221" s="16">
        <v>14</v>
      </c>
      <c r="E221" s="16">
        <v>43</v>
      </c>
      <c r="F221" s="16">
        <v>-29</v>
      </c>
      <c r="G221" s="16">
        <v>68</v>
      </c>
      <c r="H221" s="16">
        <v>91</v>
      </c>
      <c r="I221" s="16">
        <v>-23</v>
      </c>
      <c r="J221" s="16">
        <v>30</v>
      </c>
      <c r="K221" s="16">
        <v>14</v>
      </c>
      <c r="L221" s="16">
        <v>16</v>
      </c>
      <c r="M221" s="11" t="s">
        <v>23</v>
      </c>
      <c r="N221" s="11" t="s">
        <v>23</v>
      </c>
      <c r="O221" s="11" t="s">
        <v>23</v>
      </c>
      <c r="P221" s="11" t="s">
        <v>23</v>
      </c>
      <c r="Q221" s="1">
        <v>0</v>
      </c>
      <c r="R221" s="16">
        <v>3</v>
      </c>
      <c r="S221" s="16">
        <v>-33</v>
      </c>
      <c r="T221" s="16">
        <v>2644</v>
      </c>
      <c r="U221" s="18">
        <f t="shared" si="22"/>
        <v>5.262168765269687</v>
      </c>
      <c r="V221" s="18">
        <f t="shared" si="23"/>
        <v>16.162375493328323</v>
      </c>
      <c r="W221" s="18">
        <f t="shared" si="24"/>
        <v>-8.644991542943057</v>
      </c>
      <c r="X221" s="18">
        <f t="shared" si="25"/>
        <v>6.013907160308213</v>
      </c>
      <c r="Y221" s="29">
        <f t="shared" si="28"/>
        <v>-2.6310843826348433</v>
      </c>
      <c r="Z221" s="18">
        <f t="shared" si="26"/>
        <v>-10.900206728058635</v>
      </c>
      <c r="AA221" s="18">
        <f t="shared" si="27"/>
        <v>-12.40368351813569</v>
      </c>
    </row>
    <row r="222" spans="1:27" ht="12.75">
      <c r="A222" s="15" t="s">
        <v>448</v>
      </c>
      <c r="B222" s="15" t="s">
        <v>449</v>
      </c>
      <c r="C222" s="16">
        <v>8970</v>
      </c>
      <c r="D222" s="16">
        <v>66</v>
      </c>
      <c r="E222" s="16">
        <v>95</v>
      </c>
      <c r="F222" s="16">
        <v>-29</v>
      </c>
      <c r="G222" s="16">
        <v>309</v>
      </c>
      <c r="H222" s="16">
        <v>367</v>
      </c>
      <c r="I222" s="16">
        <v>-58</v>
      </c>
      <c r="J222" s="16">
        <v>120</v>
      </c>
      <c r="K222" s="16">
        <v>36</v>
      </c>
      <c r="L222" s="16">
        <v>84</v>
      </c>
      <c r="M222" s="11" t="s">
        <v>23</v>
      </c>
      <c r="N222" s="11" t="s">
        <v>23</v>
      </c>
      <c r="O222" s="11" t="s">
        <v>23</v>
      </c>
      <c r="P222" s="11" t="s">
        <v>23</v>
      </c>
      <c r="Q222" s="1">
        <v>0</v>
      </c>
      <c r="R222" s="16">
        <v>-31</v>
      </c>
      <c r="S222" s="16">
        <v>-34</v>
      </c>
      <c r="T222" s="16">
        <v>8936</v>
      </c>
      <c r="U222" s="18">
        <f t="shared" si="22"/>
        <v>7.3718306712833686</v>
      </c>
      <c r="V222" s="18">
        <f t="shared" si="23"/>
        <v>10.610968390483636</v>
      </c>
      <c r="W222" s="18">
        <f t="shared" si="24"/>
        <v>-6.478275438400535</v>
      </c>
      <c r="X222" s="18">
        <f t="shared" si="25"/>
        <v>9.382329945269742</v>
      </c>
      <c r="Y222" s="29">
        <f t="shared" si="28"/>
        <v>2.904054506869206</v>
      </c>
      <c r="Z222" s="18">
        <f t="shared" si="26"/>
        <v>-3.2391377192002677</v>
      </c>
      <c r="AA222" s="18">
        <f t="shared" si="27"/>
        <v>-3.7976097397520383</v>
      </c>
    </row>
    <row r="223" spans="1:27" ht="12.75">
      <c r="A223" s="15" t="s">
        <v>450</v>
      </c>
      <c r="B223" s="15" t="s">
        <v>451</v>
      </c>
      <c r="C223" s="16">
        <v>2148</v>
      </c>
      <c r="D223" s="16">
        <v>6</v>
      </c>
      <c r="E223" s="16">
        <v>41</v>
      </c>
      <c r="F223" s="16">
        <v>-35</v>
      </c>
      <c r="G223" s="16">
        <v>61</v>
      </c>
      <c r="H223" s="16">
        <v>55</v>
      </c>
      <c r="I223" s="16">
        <v>6</v>
      </c>
      <c r="J223" s="16">
        <v>25</v>
      </c>
      <c r="K223" s="16">
        <v>5</v>
      </c>
      <c r="L223" s="16">
        <v>20</v>
      </c>
      <c r="M223" s="11" t="s">
        <v>23</v>
      </c>
      <c r="N223" s="11" t="s">
        <v>23</v>
      </c>
      <c r="O223" s="11" t="s">
        <v>23</v>
      </c>
      <c r="P223" s="11" t="s">
        <v>23</v>
      </c>
      <c r="Q223" s="1">
        <v>0</v>
      </c>
      <c r="R223" s="16">
        <v>1</v>
      </c>
      <c r="S223" s="16">
        <v>-8</v>
      </c>
      <c r="T223" s="16">
        <v>2140</v>
      </c>
      <c r="U223" s="18">
        <f t="shared" si="22"/>
        <v>2.798507462686567</v>
      </c>
      <c r="V223" s="18">
        <f t="shared" si="23"/>
        <v>19.12313432835821</v>
      </c>
      <c r="W223" s="18">
        <f t="shared" si="24"/>
        <v>2.798507462686567</v>
      </c>
      <c r="X223" s="18">
        <f t="shared" si="25"/>
        <v>9.328358208955223</v>
      </c>
      <c r="Y223" s="29">
        <f t="shared" si="28"/>
        <v>12.126865671641792</v>
      </c>
      <c r="Z223" s="18">
        <f t="shared" si="26"/>
        <v>-16.32462686567164</v>
      </c>
      <c r="AA223" s="18">
        <f t="shared" si="27"/>
        <v>-3.7313432835820897</v>
      </c>
    </row>
    <row r="224" spans="1:27" ht="12.75">
      <c r="A224" s="15" t="s">
        <v>452</v>
      </c>
      <c r="B224" s="15" t="s">
        <v>453</v>
      </c>
      <c r="C224" s="16">
        <v>2516</v>
      </c>
      <c r="D224" s="16">
        <v>12</v>
      </c>
      <c r="E224" s="16">
        <v>46</v>
      </c>
      <c r="F224" s="16">
        <v>-34</v>
      </c>
      <c r="G224" s="16">
        <v>66</v>
      </c>
      <c r="H224" s="16">
        <v>88</v>
      </c>
      <c r="I224" s="16">
        <v>-22</v>
      </c>
      <c r="J224" s="16">
        <v>49</v>
      </c>
      <c r="K224" s="16">
        <v>7</v>
      </c>
      <c r="L224" s="16">
        <v>42</v>
      </c>
      <c r="M224" s="11" t="s">
        <v>23</v>
      </c>
      <c r="N224" s="11" t="s">
        <v>23</v>
      </c>
      <c r="O224" s="11" t="s">
        <v>23</v>
      </c>
      <c r="P224" s="11" t="s">
        <v>23</v>
      </c>
      <c r="Q224" s="1">
        <v>0</v>
      </c>
      <c r="R224" s="16">
        <v>-3</v>
      </c>
      <c r="S224" s="16">
        <v>-17</v>
      </c>
      <c r="T224" s="16">
        <v>2499</v>
      </c>
      <c r="U224" s="18">
        <f t="shared" si="22"/>
        <v>4.785643070787637</v>
      </c>
      <c r="V224" s="18">
        <f t="shared" si="23"/>
        <v>18.34496510468594</v>
      </c>
      <c r="W224" s="18">
        <f t="shared" si="24"/>
        <v>-8.773678963110667</v>
      </c>
      <c r="X224" s="18">
        <f t="shared" si="25"/>
        <v>16.74975074775673</v>
      </c>
      <c r="Y224" s="29">
        <f t="shared" si="28"/>
        <v>7.976071784646061</v>
      </c>
      <c r="Z224" s="18">
        <f t="shared" si="26"/>
        <v>-13.559322033898304</v>
      </c>
      <c r="AA224" s="18">
        <f t="shared" si="27"/>
        <v>-6.779661016949152</v>
      </c>
    </row>
    <row r="225" spans="1:27" ht="12.75">
      <c r="A225" s="15" t="s">
        <v>454</v>
      </c>
      <c r="B225" s="15" t="s">
        <v>455</v>
      </c>
      <c r="C225" s="16">
        <v>6848</v>
      </c>
      <c r="D225" s="16">
        <v>25</v>
      </c>
      <c r="E225" s="16">
        <v>105</v>
      </c>
      <c r="F225" s="16">
        <v>-80</v>
      </c>
      <c r="G225" s="16">
        <v>224</v>
      </c>
      <c r="H225" s="16">
        <v>231</v>
      </c>
      <c r="I225" s="16">
        <v>-7</v>
      </c>
      <c r="J225" s="16">
        <v>224</v>
      </c>
      <c r="K225" s="16">
        <v>40</v>
      </c>
      <c r="L225" s="16">
        <v>184</v>
      </c>
      <c r="M225" s="11" t="s">
        <v>23</v>
      </c>
      <c r="N225" s="11" t="s">
        <v>23</v>
      </c>
      <c r="O225" s="11" t="s">
        <v>23</v>
      </c>
      <c r="P225" s="11" t="s">
        <v>23</v>
      </c>
      <c r="Q225" s="1">
        <v>0</v>
      </c>
      <c r="R225" s="16">
        <v>-8</v>
      </c>
      <c r="S225" s="16">
        <v>89</v>
      </c>
      <c r="T225" s="16">
        <v>6937</v>
      </c>
      <c r="U225" s="18">
        <f t="shared" si="22"/>
        <v>3.627130939426913</v>
      </c>
      <c r="V225" s="18">
        <f t="shared" si="23"/>
        <v>15.233949945593036</v>
      </c>
      <c r="W225" s="18">
        <f t="shared" si="24"/>
        <v>-1.0155966630395357</v>
      </c>
      <c r="X225" s="18">
        <f t="shared" si="25"/>
        <v>26.69568371418208</v>
      </c>
      <c r="Y225" s="29">
        <f t="shared" si="28"/>
        <v>25.680087051142547</v>
      </c>
      <c r="Z225" s="18">
        <f t="shared" si="26"/>
        <v>-11.606819006166122</v>
      </c>
      <c r="AA225" s="18">
        <f t="shared" si="27"/>
        <v>12.91258614435981</v>
      </c>
    </row>
    <row r="226" spans="1:27" ht="12.75">
      <c r="A226" s="15" t="s">
        <v>456</v>
      </c>
      <c r="B226" s="15" t="s">
        <v>457</v>
      </c>
      <c r="C226" s="16">
        <v>1767</v>
      </c>
      <c r="D226" s="16">
        <v>15</v>
      </c>
      <c r="E226" s="16">
        <v>24</v>
      </c>
      <c r="F226" s="16">
        <v>-9</v>
      </c>
      <c r="G226" s="16">
        <v>29</v>
      </c>
      <c r="H226" s="16">
        <v>45</v>
      </c>
      <c r="I226" s="16">
        <v>-16</v>
      </c>
      <c r="J226" s="16">
        <v>20</v>
      </c>
      <c r="K226" s="16">
        <v>15</v>
      </c>
      <c r="L226" s="16">
        <v>5</v>
      </c>
      <c r="M226" s="11" t="s">
        <v>23</v>
      </c>
      <c r="N226" s="11" t="s">
        <v>23</v>
      </c>
      <c r="O226" s="11" t="s">
        <v>23</v>
      </c>
      <c r="P226" s="11" t="s">
        <v>23</v>
      </c>
      <c r="Q226" s="1">
        <v>0</v>
      </c>
      <c r="R226" s="16">
        <v>-3</v>
      </c>
      <c r="S226" s="16">
        <v>-23</v>
      </c>
      <c r="T226" s="16">
        <v>1744</v>
      </c>
      <c r="U226" s="18">
        <f t="shared" si="22"/>
        <v>8.54457419538593</v>
      </c>
      <c r="V226" s="18">
        <f t="shared" si="23"/>
        <v>13.671318712617488</v>
      </c>
      <c r="W226" s="18">
        <f t="shared" si="24"/>
        <v>-9.114212475078325</v>
      </c>
      <c r="X226" s="18">
        <f t="shared" si="25"/>
        <v>2.848191398461976</v>
      </c>
      <c r="Y226" s="29">
        <f t="shared" si="28"/>
        <v>-6.266021076616349</v>
      </c>
      <c r="Z226" s="18">
        <f t="shared" si="26"/>
        <v>-5.1267445172315576</v>
      </c>
      <c r="AA226" s="18">
        <f t="shared" si="27"/>
        <v>-13.101680432925093</v>
      </c>
    </row>
    <row r="227" spans="1:27" ht="12.75">
      <c r="A227" s="15" t="s">
        <v>458</v>
      </c>
      <c r="B227" s="15" t="s">
        <v>459</v>
      </c>
      <c r="C227" s="16">
        <v>8051</v>
      </c>
      <c r="D227" s="16">
        <v>54</v>
      </c>
      <c r="E227" s="16">
        <v>126</v>
      </c>
      <c r="F227" s="16">
        <v>-72</v>
      </c>
      <c r="G227" s="16">
        <v>231</v>
      </c>
      <c r="H227" s="16">
        <v>243</v>
      </c>
      <c r="I227" s="16">
        <v>-12</v>
      </c>
      <c r="J227" s="16">
        <v>181</v>
      </c>
      <c r="K227" s="16">
        <v>30</v>
      </c>
      <c r="L227" s="16">
        <v>151</v>
      </c>
      <c r="M227" s="11" t="s">
        <v>23</v>
      </c>
      <c r="N227" s="11" t="s">
        <v>23</v>
      </c>
      <c r="O227" s="11" t="s">
        <v>23</v>
      </c>
      <c r="P227" s="11" t="s">
        <v>23</v>
      </c>
      <c r="Q227" s="1">
        <v>0</v>
      </c>
      <c r="R227" s="16">
        <v>-18</v>
      </c>
      <c r="S227" s="16">
        <v>49</v>
      </c>
      <c r="T227" s="16">
        <v>8100</v>
      </c>
      <c r="U227" s="18">
        <f t="shared" si="22"/>
        <v>6.686892452479722</v>
      </c>
      <c r="V227" s="18">
        <f t="shared" si="23"/>
        <v>15.602749055786019</v>
      </c>
      <c r="W227" s="18">
        <f t="shared" si="24"/>
        <v>-1.4859761005510495</v>
      </c>
      <c r="X227" s="18">
        <f t="shared" si="25"/>
        <v>18.698532598600707</v>
      </c>
      <c r="Y227" s="29">
        <f t="shared" si="28"/>
        <v>17.212556498049658</v>
      </c>
      <c r="Z227" s="18">
        <f t="shared" si="26"/>
        <v>-8.915856603306297</v>
      </c>
      <c r="AA227" s="18">
        <f t="shared" si="27"/>
        <v>6.067735743916785</v>
      </c>
    </row>
    <row r="228" spans="1:27" ht="12.75">
      <c r="A228" s="15" t="s">
        <v>460</v>
      </c>
      <c r="B228" s="15" t="s">
        <v>461</v>
      </c>
      <c r="C228" s="16">
        <v>21677</v>
      </c>
      <c r="D228" s="16">
        <v>136</v>
      </c>
      <c r="E228" s="16">
        <v>247</v>
      </c>
      <c r="F228" s="16">
        <v>-111</v>
      </c>
      <c r="G228" s="16">
        <v>560</v>
      </c>
      <c r="H228" s="16">
        <v>529</v>
      </c>
      <c r="I228" s="16">
        <v>31</v>
      </c>
      <c r="J228" s="16">
        <v>134</v>
      </c>
      <c r="K228" s="16">
        <v>68</v>
      </c>
      <c r="L228" s="16">
        <v>66</v>
      </c>
      <c r="M228" s="11" t="s">
        <v>23</v>
      </c>
      <c r="N228" s="11" t="s">
        <v>23</v>
      </c>
      <c r="O228" s="11" t="s">
        <v>23</v>
      </c>
      <c r="P228" s="11" t="s">
        <v>23</v>
      </c>
      <c r="Q228" s="1">
        <v>0</v>
      </c>
      <c r="R228" s="16">
        <v>-28</v>
      </c>
      <c r="S228" s="16">
        <v>-42</v>
      </c>
      <c r="T228" s="16">
        <v>21635</v>
      </c>
      <c r="U228" s="18">
        <f t="shared" si="22"/>
        <v>6.2800147765053564</v>
      </c>
      <c r="V228" s="18">
        <f t="shared" si="23"/>
        <v>11.405615072035463</v>
      </c>
      <c r="W228" s="18">
        <f t="shared" si="24"/>
        <v>1.431473956409309</v>
      </c>
      <c r="X228" s="18">
        <f t="shared" si="25"/>
        <v>3.0476542297746585</v>
      </c>
      <c r="Y228" s="29">
        <f t="shared" si="28"/>
        <v>4.479128186183967</v>
      </c>
      <c r="Z228" s="18">
        <f t="shared" si="26"/>
        <v>-5.125600295530107</v>
      </c>
      <c r="AA228" s="18">
        <f t="shared" si="27"/>
        <v>-1.939416328038419</v>
      </c>
    </row>
    <row r="229" spans="1:27" ht="12.75">
      <c r="A229" s="15" t="s">
        <v>462</v>
      </c>
      <c r="B229" s="15" t="s">
        <v>463</v>
      </c>
      <c r="C229" s="16">
        <v>2584</v>
      </c>
      <c r="D229" s="16">
        <v>15</v>
      </c>
      <c r="E229" s="16">
        <v>40</v>
      </c>
      <c r="F229" s="16">
        <v>-25</v>
      </c>
      <c r="G229" s="16">
        <v>46</v>
      </c>
      <c r="H229" s="16">
        <v>76</v>
      </c>
      <c r="I229" s="16">
        <v>-30</v>
      </c>
      <c r="J229" s="16">
        <v>15</v>
      </c>
      <c r="K229" s="16">
        <v>15</v>
      </c>
      <c r="L229" s="16">
        <v>0</v>
      </c>
      <c r="M229" s="11" t="s">
        <v>23</v>
      </c>
      <c r="N229" s="11" t="s">
        <v>23</v>
      </c>
      <c r="O229" s="11" t="s">
        <v>23</v>
      </c>
      <c r="P229" s="11" t="s">
        <v>23</v>
      </c>
      <c r="Q229" s="1">
        <v>0</v>
      </c>
      <c r="R229" s="16">
        <v>0</v>
      </c>
      <c r="S229" s="16">
        <v>-55</v>
      </c>
      <c r="T229" s="16">
        <v>2529</v>
      </c>
      <c r="U229" s="18">
        <f t="shared" si="22"/>
        <v>5.867396831605711</v>
      </c>
      <c r="V229" s="18">
        <f t="shared" si="23"/>
        <v>15.646391550948564</v>
      </c>
      <c r="W229" s="18">
        <f t="shared" si="24"/>
        <v>-11.734793663211422</v>
      </c>
      <c r="X229" s="18">
        <f t="shared" si="25"/>
        <v>0</v>
      </c>
      <c r="Y229" s="29">
        <f t="shared" si="28"/>
        <v>-11.734793663211422</v>
      </c>
      <c r="Z229" s="18">
        <f t="shared" si="26"/>
        <v>-9.778994719342851</v>
      </c>
      <c r="AA229" s="18">
        <f t="shared" si="27"/>
        <v>-21.51378838255427</v>
      </c>
    </row>
    <row r="230" spans="1:27" ht="12.75">
      <c r="A230" s="15" t="s">
        <v>464</v>
      </c>
      <c r="B230" s="15" t="s">
        <v>465</v>
      </c>
      <c r="C230" s="16">
        <v>13386</v>
      </c>
      <c r="D230" s="16">
        <v>79</v>
      </c>
      <c r="E230" s="16">
        <v>234</v>
      </c>
      <c r="F230" s="16">
        <v>-155</v>
      </c>
      <c r="G230" s="16">
        <v>275</v>
      </c>
      <c r="H230" s="16">
        <v>303</v>
      </c>
      <c r="I230" s="16">
        <v>-28</v>
      </c>
      <c r="J230" s="16">
        <v>151</v>
      </c>
      <c r="K230" s="16">
        <v>48</v>
      </c>
      <c r="L230" s="16">
        <v>103</v>
      </c>
      <c r="M230" s="11" t="s">
        <v>23</v>
      </c>
      <c r="N230" s="11" t="s">
        <v>23</v>
      </c>
      <c r="O230" s="11" t="s">
        <v>23</v>
      </c>
      <c r="P230" s="11" t="s">
        <v>23</v>
      </c>
      <c r="Q230" s="1">
        <v>0</v>
      </c>
      <c r="R230" s="16">
        <v>-26</v>
      </c>
      <c r="S230" s="16">
        <v>-106</v>
      </c>
      <c r="T230" s="16">
        <v>13280</v>
      </c>
      <c r="U230" s="18">
        <f t="shared" si="22"/>
        <v>5.925148128703217</v>
      </c>
      <c r="V230" s="18">
        <f t="shared" si="23"/>
        <v>17.550438760969026</v>
      </c>
      <c r="W230" s="18">
        <f t="shared" si="24"/>
        <v>-2.100052501312533</v>
      </c>
      <c r="X230" s="18">
        <f t="shared" si="25"/>
        <v>7.725193129828245</v>
      </c>
      <c r="Y230" s="29">
        <f t="shared" si="28"/>
        <v>5.625140628515713</v>
      </c>
      <c r="Z230" s="18">
        <f t="shared" si="26"/>
        <v>-11.625290632265807</v>
      </c>
      <c r="AA230" s="18">
        <f t="shared" si="27"/>
        <v>-7.950198754968874</v>
      </c>
    </row>
    <row r="231" spans="1:27" ht="12.75">
      <c r="A231" s="15" t="s">
        <v>466</v>
      </c>
      <c r="B231" s="15" t="s">
        <v>467</v>
      </c>
      <c r="C231" s="16">
        <v>9993</v>
      </c>
      <c r="D231" s="16">
        <v>73</v>
      </c>
      <c r="E231" s="16">
        <v>109</v>
      </c>
      <c r="F231" s="16">
        <v>-36</v>
      </c>
      <c r="G231" s="16">
        <v>483</v>
      </c>
      <c r="H231" s="16">
        <v>498</v>
      </c>
      <c r="I231" s="16">
        <v>-15</v>
      </c>
      <c r="J231" s="16">
        <v>94</v>
      </c>
      <c r="K231" s="16">
        <v>44</v>
      </c>
      <c r="L231" s="16">
        <v>50</v>
      </c>
      <c r="M231" s="11" t="s">
        <v>23</v>
      </c>
      <c r="N231" s="11" t="s">
        <v>23</v>
      </c>
      <c r="O231" s="11" t="s">
        <v>23</v>
      </c>
      <c r="P231" s="11" t="s">
        <v>23</v>
      </c>
      <c r="Q231" s="1">
        <v>0</v>
      </c>
      <c r="R231" s="16">
        <v>8</v>
      </c>
      <c r="S231" s="16">
        <v>7</v>
      </c>
      <c r="T231" s="16">
        <v>10000</v>
      </c>
      <c r="U231" s="18">
        <f t="shared" si="22"/>
        <v>7.302555894563097</v>
      </c>
      <c r="V231" s="18">
        <f t="shared" si="23"/>
        <v>10.9038163357175</v>
      </c>
      <c r="W231" s="18">
        <f t="shared" si="24"/>
        <v>-1.500525183814335</v>
      </c>
      <c r="X231" s="18">
        <f t="shared" si="25"/>
        <v>5.00175061271445</v>
      </c>
      <c r="Y231" s="29">
        <f t="shared" si="28"/>
        <v>3.5012254289001152</v>
      </c>
      <c r="Z231" s="18">
        <f t="shared" si="26"/>
        <v>-3.601260441154404</v>
      </c>
      <c r="AA231" s="18">
        <f t="shared" si="27"/>
        <v>0.700245085780023</v>
      </c>
    </row>
    <row r="232" spans="1:27" ht="12.75">
      <c r="A232" s="15" t="s">
        <v>468</v>
      </c>
      <c r="B232" s="15" t="s">
        <v>469</v>
      </c>
      <c r="C232" s="16">
        <v>8984</v>
      </c>
      <c r="D232" s="16">
        <v>84</v>
      </c>
      <c r="E232" s="16">
        <v>130</v>
      </c>
      <c r="F232" s="16">
        <v>-46</v>
      </c>
      <c r="G232" s="16">
        <v>322</v>
      </c>
      <c r="H232" s="16">
        <v>256</v>
      </c>
      <c r="I232" s="16">
        <v>66</v>
      </c>
      <c r="J232" s="16">
        <v>87</v>
      </c>
      <c r="K232" s="16">
        <v>26</v>
      </c>
      <c r="L232" s="16">
        <v>61</v>
      </c>
      <c r="M232" s="11" t="s">
        <v>23</v>
      </c>
      <c r="N232" s="11" t="s">
        <v>23</v>
      </c>
      <c r="O232" s="11" t="s">
        <v>23</v>
      </c>
      <c r="P232" s="11" t="s">
        <v>23</v>
      </c>
      <c r="Q232" s="1">
        <v>0</v>
      </c>
      <c r="R232" s="16">
        <v>3</v>
      </c>
      <c r="S232" s="16">
        <v>84</v>
      </c>
      <c r="T232" s="16">
        <v>9068</v>
      </c>
      <c r="U232" s="18">
        <f t="shared" si="22"/>
        <v>9.306448038998449</v>
      </c>
      <c r="V232" s="18">
        <f t="shared" si="23"/>
        <v>14.402836250830934</v>
      </c>
      <c r="W232" s="18">
        <f t="shared" si="24"/>
        <v>7.312209173498782</v>
      </c>
      <c r="X232" s="18">
        <f t="shared" si="25"/>
        <v>6.758253933082207</v>
      </c>
      <c r="Y232" s="29">
        <f t="shared" si="28"/>
        <v>14.07046310658099</v>
      </c>
      <c r="Z232" s="18">
        <f t="shared" si="26"/>
        <v>-5.096388211832484</v>
      </c>
      <c r="AA232" s="18">
        <f t="shared" si="27"/>
        <v>9.306448038998449</v>
      </c>
    </row>
    <row r="233" spans="1:27" ht="12.75">
      <c r="A233" s="15" t="s">
        <v>470</v>
      </c>
      <c r="B233" s="15" t="s">
        <v>471</v>
      </c>
      <c r="C233" s="16">
        <v>1534</v>
      </c>
      <c r="D233" s="16">
        <v>5</v>
      </c>
      <c r="E233" s="16">
        <v>25</v>
      </c>
      <c r="F233" s="16">
        <v>-20</v>
      </c>
      <c r="G233" s="16">
        <v>43</v>
      </c>
      <c r="H233" s="16">
        <v>54</v>
      </c>
      <c r="I233" s="16">
        <v>-11</v>
      </c>
      <c r="J233" s="16">
        <v>80</v>
      </c>
      <c r="K233" s="16">
        <v>5</v>
      </c>
      <c r="L233" s="16">
        <v>75</v>
      </c>
      <c r="M233" s="11" t="s">
        <v>23</v>
      </c>
      <c r="N233" s="11" t="s">
        <v>23</v>
      </c>
      <c r="O233" s="11" t="s">
        <v>23</v>
      </c>
      <c r="P233" s="11" t="s">
        <v>23</v>
      </c>
      <c r="Q233" s="1">
        <v>0</v>
      </c>
      <c r="R233" s="16">
        <v>-15</v>
      </c>
      <c r="S233" s="16">
        <v>29</v>
      </c>
      <c r="T233" s="16">
        <v>1563</v>
      </c>
      <c r="U233" s="18">
        <f t="shared" si="22"/>
        <v>3.2289312237649335</v>
      </c>
      <c r="V233" s="18">
        <f t="shared" si="23"/>
        <v>16.14465611882467</v>
      </c>
      <c r="W233" s="18">
        <f t="shared" si="24"/>
        <v>-7.103648692282854</v>
      </c>
      <c r="X233" s="18">
        <f t="shared" si="25"/>
        <v>48.433968356474004</v>
      </c>
      <c r="Y233" s="29">
        <f t="shared" si="28"/>
        <v>41.33031966419115</v>
      </c>
      <c r="Z233" s="18">
        <f t="shared" si="26"/>
        <v>-12.915724895059734</v>
      </c>
      <c r="AA233" s="18">
        <f t="shared" si="27"/>
        <v>18.727801097836615</v>
      </c>
    </row>
    <row r="234" spans="1:27" ht="12.75">
      <c r="A234" s="15" t="s">
        <v>472</v>
      </c>
      <c r="B234" s="15" t="s">
        <v>473</v>
      </c>
      <c r="C234" s="16">
        <v>2408</v>
      </c>
      <c r="D234" s="16">
        <v>15</v>
      </c>
      <c r="E234" s="16">
        <v>18</v>
      </c>
      <c r="F234" s="16">
        <v>-3</v>
      </c>
      <c r="G234" s="16">
        <v>106</v>
      </c>
      <c r="H234" s="16">
        <v>131</v>
      </c>
      <c r="I234" s="16">
        <v>-25</v>
      </c>
      <c r="J234" s="16">
        <v>65</v>
      </c>
      <c r="K234" s="16">
        <v>12</v>
      </c>
      <c r="L234" s="16">
        <v>53</v>
      </c>
      <c r="M234" s="11" t="s">
        <v>23</v>
      </c>
      <c r="N234" s="11" t="s">
        <v>23</v>
      </c>
      <c r="O234" s="11" t="s">
        <v>23</v>
      </c>
      <c r="P234" s="11" t="s">
        <v>23</v>
      </c>
      <c r="Q234" s="1">
        <v>0</v>
      </c>
      <c r="R234" s="16">
        <v>-4</v>
      </c>
      <c r="S234" s="16">
        <v>21</v>
      </c>
      <c r="T234" s="16">
        <v>2429</v>
      </c>
      <c r="U234" s="18">
        <f t="shared" si="22"/>
        <v>6.202191440975811</v>
      </c>
      <c r="V234" s="18">
        <f t="shared" si="23"/>
        <v>7.4426297291709735</v>
      </c>
      <c r="W234" s="18">
        <f t="shared" si="24"/>
        <v>-10.336985734959685</v>
      </c>
      <c r="X234" s="18">
        <f t="shared" si="25"/>
        <v>21.914409758114534</v>
      </c>
      <c r="Y234" s="29">
        <f t="shared" si="28"/>
        <v>11.577424023154848</v>
      </c>
      <c r="Z234" s="18">
        <f t="shared" si="26"/>
        <v>-1.2404382881951623</v>
      </c>
      <c r="AA234" s="18">
        <f t="shared" si="27"/>
        <v>8.683068017366137</v>
      </c>
    </row>
    <row r="235" spans="1:27" ht="12.75">
      <c r="A235" s="15" t="s">
        <v>474</v>
      </c>
      <c r="B235" s="15" t="s">
        <v>475</v>
      </c>
      <c r="C235" s="16">
        <v>3968</v>
      </c>
      <c r="D235" s="16">
        <v>19</v>
      </c>
      <c r="E235" s="16">
        <v>61</v>
      </c>
      <c r="F235" s="16">
        <v>-42</v>
      </c>
      <c r="G235" s="16">
        <v>71</v>
      </c>
      <c r="H235" s="16">
        <v>88</v>
      </c>
      <c r="I235" s="16">
        <v>-17</v>
      </c>
      <c r="J235" s="16">
        <v>30</v>
      </c>
      <c r="K235" s="16">
        <v>28</v>
      </c>
      <c r="L235" s="16">
        <v>2</v>
      </c>
      <c r="M235" s="11" t="s">
        <v>23</v>
      </c>
      <c r="N235" s="11" t="s">
        <v>23</v>
      </c>
      <c r="O235" s="11" t="s">
        <v>23</v>
      </c>
      <c r="P235" s="11" t="s">
        <v>23</v>
      </c>
      <c r="Q235" s="1">
        <v>0</v>
      </c>
      <c r="R235" s="16">
        <v>-29</v>
      </c>
      <c r="S235" s="16">
        <v>-86</v>
      </c>
      <c r="T235" s="16">
        <v>3882</v>
      </c>
      <c r="U235" s="18">
        <f t="shared" si="22"/>
        <v>4.840764331210191</v>
      </c>
      <c r="V235" s="18">
        <f t="shared" si="23"/>
        <v>15.54140127388535</v>
      </c>
      <c r="W235" s="18">
        <f t="shared" si="24"/>
        <v>-4.3312101910828025</v>
      </c>
      <c r="X235" s="18">
        <f t="shared" si="25"/>
        <v>0.5095541401273885</v>
      </c>
      <c r="Y235" s="29">
        <f t="shared" si="28"/>
        <v>-3.821656050955414</v>
      </c>
      <c r="Z235" s="18">
        <f t="shared" si="26"/>
        <v>-10.70063694267516</v>
      </c>
      <c r="AA235" s="18">
        <f t="shared" si="27"/>
        <v>-21.910828025477706</v>
      </c>
    </row>
    <row r="236" spans="1:27" ht="12.75">
      <c r="A236" s="15" t="s">
        <v>476</v>
      </c>
      <c r="B236" s="15" t="s">
        <v>477</v>
      </c>
      <c r="C236" s="16">
        <v>2007</v>
      </c>
      <c r="D236" s="16">
        <v>14</v>
      </c>
      <c r="E236" s="16">
        <v>32</v>
      </c>
      <c r="F236" s="16">
        <v>-18</v>
      </c>
      <c r="G236" s="16">
        <v>32</v>
      </c>
      <c r="H236" s="16">
        <v>49</v>
      </c>
      <c r="I236" s="16">
        <v>-17</v>
      </c>
      <c r="J236" s="16">
        <v>18</v>
      </c>
      <c r="K236" s="16">
        <v>4</v>
      </c>
      <c r="L236" s="16">
        <v>14</v>
      </c>
      <c r="M236" s="11" t="s">
        <v>23</v>
      </c>
      <c r="N236" s="11" t="s">
        <v>23</v>
      </c>
      <c r="O236" s="11" t="s">
        <v>23</v>
      </c>
      <c r="P236" s="11" t="s">
        <v>23</v>
      </c>
      <c r="Q236" s="1">
        <v>0</v>
      </c>
      <c r="R236" s="16">
        <v>-3</v>
      </c>
      <c r="S236" s="16">
        <v>-24</v>
      </c>
      <c r="T236" s="16">
        <v>1983</v>
      </c>
      <c r="U236" s="18">
        <f t="shared" si="22"/>
        <v>7.017543859649123</v>
      </c>
      <c r="V236" s="18">
        <f t="shared" si="23"/>
        <v>16.040100250626566</v>
      </c>
      <c r="W236" s="18">
        <f t="shared" si="24"/>
        <v>-8.521303258145364</v>
      </c>
      <c r="X236" s="18">
        <f t="shared" si="25"/>
        <v>7.017543859649123</v>
      </c>
      <c r="Y236" s="29">
        <f t="shared" si="28"/>
        <v>-1.5037593984962407</v>
      </c>
      <c r="Z236" s="18">
        <f t="shared" si="26"/>
        <v>-9.022556390977444</v>
      </c>
      <c r="AA236" s="18">
        <f t="shared" si="27"/>
        <v>-12.030075187969926</v>
      </c>
    </row>
    <row r="237" spans="1:27" ht="12.75">
      <c r="A237" s="15" t="s">
        <v>478</v>
      </c>
      <c r="B237" s="15" t="s">
        <v>479</v>
      </c>
      <c r="C237" s="16">
        <v>28576</v>
      </c>
      <c r="D237" s="16">
        <v>168</v>
      </c>
      <c r="E237" s="16">
        <v>403</v>
      </c>
      <c r="F237" s="16">
        <v>-235</v>
      </c>
      <c r="G237" s="16">
        <v>625</v>
      </c>
      <c r="H237" s="16">
        <v>634</v>
      </c>
      <c r="I237" s="16">
        <v>-9</v>
      </c>
      <c r="J237" s="16">
        <v>182</v>
      </c>
      <c r="K237" s="16">
        <v>82</v>
      </c>
      <c r="L237" s="16">
        <v>100</v>
      </c>
      <c r="M237" s="11" t="s">
        <v>23</v>
      </c>
      <c r="N237" s="11" t="s">
        <v>23</v>
      </c>
      <c r="O237" s="11" t="s">
        <v>23</v>
      </c>
      <c r="P237" s="11" t="s">
        <v>23</v>
      </c>
      <c r="Q237" s="1">
        <v>0</v>
      </c>
      <c r="R237" s="16">
        <v>-69</v>
      </c>
      <c r="S237" s="16">
        <v>-213</v>
      </c>
      <c r="T237" s="16">
        <v>28363</v>
      </c>
      <c r="U237" s="18">
        <f t="shared" si="22"/>
        <v>5.9010520030207765</v>
      </c>
      <c r="V237" s="18">
        <f t="shared" si="23"/>
        <v>14.155499745341507</v>
      </c>
      <c r="W237" s="18">
        <f t="shared" si="24"/>
        <v>-0.316127785876113</v>
      </c>
      <c r="X237" s="18">
        <f t="shared" si="25"/>
        <v>3.512530954179034</v>
      </c>
      <c r="Y237" s="29">
        <f t="shared" si="28"/>
        <v>3.1964031683029206</v>
      </c>
      <c r="Z237" s="18">
        <f t="shared" si="26"/>
        <v>-8.254447742320728</v>
      </c>
      <c r="AA237" s="18">
        <f t="shared" si="27"/>
        <v>-7.481690932401342</v>
      </c>
    </row>
    <row r="238" spans="1:27" ht="12.75">
      <c r="A238" s="15" t="s">
        <v>480</v>
      </c>
      <c r="B238" s="15" t="s">
        <v>481</v>
      </c>
      <c r="C238" s="16">
        <v>1470</v>
      </c>
      <c r="D238" s="16">
        <v>8</v>
      </c>
      <c r="E238" s="16">
        <v>22</v>
      </c>
      <c r="F238" s="16">
        <v>-14</v>
      </c>
      <c r="G238" s="16">
        <v>44</v>
      </c>
      <c r="H238" s="16">
        <v>57</v>
      </c>
      <c r="I238" s="16">
        <v>-13</v>
      </c>
      <c r="J238" s="16">
        <v>21</v>
      </c>
      <c r="K238" s="16">
        <v>15</v>
      </c>
      <c r="L238" s="16">
        <v>6</v>
      </c>
      <c r="M238" s="11" t="s">
        <v>23</v>
      </c>
      <c r="N238" s="11" t="s">
        <v>23</v>
      </c>
      <c r="O238" s="11" t="s">
        <v>23</v>
      </c>
      <c r="P238" s="11" t="s">
        <v>23</v>
      </c>
      <c r="Q238" s="1">
        <v>0</v>
      </c>
      <c r="R238" s="16">
        <v>3</v>
      </c>
      <c r="S238" s="16">
        <v>-18</v>
      </c>
      <c r="T238" s="16">
        <v>1452</v>
      </c>
      <c r="U238" s="18">
        <f t="shared" si="22"/>
        <v>5.475701574264202</v>
      </c>
      <c r="V238" s="18">
        <f t="shared" si="23"/>
        <v>15.058179329226558</v>
      </c>
      <c r="W238" s="18">
        <f t="shared" si="24"/>
        <v>-8.89801505817933</v>
      </c>
      <c r="X238" s="18">
        <f t="shared" si="25"/>
        <v>4.106776180698152</v>
      </c>
      <c r="Y238" s="29">
        <f t="shared" si="28"/>
        <v>-4.7912388774811765</v>
      </c>
      <c r="Z238" s="18">
        <f t="shared" si="26"/>
        <v>-9.582477754962353</v>
      </c>
      <c r="AA238" s="18">
        <f t="shared" si="27"/>
        <v>-12.320328542094456</v>
      </c>
    </row>
    <row r="239" spans="1:27" ht="12.75">
      <c r="A239" s="15" t="s">
        <v>482</v>
      </c>
      <c r="B239" s="15" t="s">
        <v>483</v>
      </c>
      <c r="C239" s="16">
        <v>1065</v>
      </c>
      <c r="D239" s="16">
        <v>5</v>
      </c>
      <c r="E239" s="16">
        <v>13</v>
      </c>
      <c r="F239" s="16">
        <v>-8</v>
      </c>
      <c r="G239" s="16">
        <v>21</v>
      </c>
      <c r="H239" s="16">
        <v>25</v>
      </c>
      <c r="I239" s="16">
        <v>-4</v>
      </c>
      <c r="J239" s="16">
        <v>8</v>
      </c>
      <c r="K239" s="16">
        <v>0</v>
      </c>
      <c r="L239" s="16">
        <v>8</v>
      </c>
      <c r="M239" s="11" t="s">
        <v>23</v>
      </c>
      <c r="N239" s="11" t="s">
        <v>23</v>
      </c>
      <c r="O239" s="11" t="s">
        <v>23</v>
      </c>
      <c r="P239" s="11" t="s">
        <v>23</v>
      </c>
      <c r="Q239" s="1">
        <v>0</v>
      </c>
      <c r="R239" s="16">
        <v>-5</v>
      </c>
      <c r="S239" s="16">
        <v>-9</v>
      </c>
      <c r="T239" s="16">
        <v>1056</v>
      </c>
      <c r="U239" s="18">
        <f t="shared" si="22"/>
        <v>4.714757190004715</v>
      </c>
      <c r="V239" s="18">
        <f t="shared" si="23"/>
        <v>12.258368694012258</v>
      </c>
      <c r="W239" s="18">
        <f t="shared" si="24"/>
        <v>-3.7718057520037718</v>
      </c>
      <c r="X239" s="18">
        <f t="shared" si="25"/>
        <v>7.5436115040075435</v>
      </c>
      <c r="Y239" s="29">
        <f t="shared" si="28"/>
        <v>3.7718057520037718</v>
      </c>
      <c r="Z239" s="18">
        <f t="shared" si="26"/>
        <v>-7.5436115040075435</v>
      </c>
      <c r="AA239" s="18">
        <f t="shared" si="27"/>
        <v>-8.486562942008486</v>
      </c>
    </row>
    <row r="240" spans="1:27" ht="12.75">
      <c r="A240" s="15" t="s">
        <v>484</v>
      </c>
      <c r="B240" s="15" t="s">
        <v>485</v>
      </c>
      <c r="C240" s="16">
        <v>925</v>
      </c>
      <c r="D240" s="16">
        <v>4</v>
      </c>
      <c r="E240" s="16">
        <v>10</v>
      </c>
      <c r="F240" s="16">
        <v>-6</v>
      </c>
      <c r="G240" s="16">
        <v>41</v>
      </c>
      <c r="H240" s="16">
        <v>31</v>
      </c>
      <c r="I240" s="16">
        <v>10</v>
      </c>
      <c r="J240" s="16">
        <v>46</v>
      </c>
      <c r="K240" s="16">
        <v>2</v>
      </c>
      <c r="L240" s="16">
        <v>44</v>
      </c>
      <c r="M240" s="11" t="s">
        <v>23</v>
      </c>
      <c r="N240" s="11" t="s">
        <v>23</v>
      </c>
      <c r="O240" s="11" t="s">
        <v>23</v>
      </c>
      <c r="P240" s="11" t="s">
        <v>23</v>
      </c>
      <c r="Q240" s="1">
        <v>0</v>
      </c>
      <c r="R240" s="16">
        <v>-25</v>
      </c>
      <c r="S240" s="16">
        <v>23</v>
      </c>
      <c r="T240" s="16">
        <v>948</v>
      </c>
      <c r="U240" s="18">
        <f t="shared" si="22"/>
        <v>4.271222637479978</v>
      </c>
      <c r="V240" s="18">
        <f t="shared" si="23"/>
        <v>10.678056593699948</v>
      </c>
      <c r="W240" s="18">
        <f t="shared" si="24"/>
        <v>10.678056593699948</v>
      </c>
      <c r="X240" s="18">
        <f t="shared" si="25"/>
        <v>46.98344901227976</v>
      </c>
      <c r="Y240" s="29">
        <f t="shared" si="28"/>
        <v>57.66150560597971</v>
      </c>
      <c r="Z240" s="18">
        <f t="shared" si="26"/>
        <v>-6.406833956219968</v>
      </c>
      <c r="AA240" s="18">
        <f t="shared" si="27"/>
        <v>24.559530165509877</v>
      </c>
    </row>
    <row r="241" spans="1:27" ht="12.75">
      <c r="A241" s="15" t="s">
        <v>486</v>
      </c>
      <c r="B241" s="15" t="s">
        <v>487</v>
      </c>
      <c r="C241" s="16">
        <v>5030</v>
      </c>
      <c r="D241" s="16">
        <v>34</v>
      </c>
      <c r="E241" s="16">
        <v>59</v>
      </c>
      <c r="F241" s="16">
        <v>-25</v>
      </c>
      <c r="G241" s="16">
        <v>131</v>
      </c>
      <c r="H241" s="16">
        <v>129</v>
      </c>
      <c r="I241" s="16">
        <v>2</v>
      </c>
      <c r="J241" s="16">
        <v>110</v>
      </c>
      <c r="K241" s="16">
        <v>34</v>
      </c>
      <c r="L241" s="16">
        <v>76</v>
      </c>
      <c r="M241" s="11" t="s">
        <v>23</v>
      </c>
      <c r="N241" s="11" t="s">
        <v>23</v>
      </c>
      <c r="O241" s="11" t="s">
        <v>23</v>
      </c>
      <c r="P241" s="11" t="s">
        <v>23</v>
      </c>
      <c r="Q241" s="1">
        <v>0</v>
      </c>
      <c r="R241" s="16">
        <v>10</v>
      </c>
      <c r="S241" s="16">
        <v>63</v>
      </c>
      <c r="T241" s="16">
        <v>5093</v>
      </c>
      <c r="U241" s="18">
        <f t="shared" si="22"/>
        <v>6.717376271856169</v>
      </c>
      <c r="V241" s="18">
        <f t="shared" si="23"/>
        <v>11.65662353057394</v>
      </c>
      <c r="W241" s="18">
        <f t="shared" si="24"/>
        <v>0.3951397806974217</v>
      </c>
      <c r="X241" s="18">
        <f t="shared" si="25"/>
        <v>15.015311666502026</v>
      </c>
      <c r="Y241" s="29">
        <f t="shared" si="28"/>
        <v>15.410451447199446</v>
      </c>
      <c r="Z241" s="18">
        <f t="shared" si="26"/>
        <v>-4.939247258717771</v>
      </c>
      <c r="AA241" s="18">
        <f t="shared" si="27"/>
        <v>12.446903091968784</v>
      </c>
    </row>
    <row r="242" spans="1:27" ht="12.75">
      <c r="A242" s="15" t="s">
        <v>488</v>
      </c>
      <c r="B242" s="15" t="s">
        <v>489</v>
      </c>
      <c r="C242" s="16">
        <v>1516</v>
      </c>
      <c r="D242" s="16">
        <v>4</v>
      </c>
      <c r="E242" s="16">
        <v>24</v>
      </c>
      <c r="F242" s="16">
        <v>-20</v>
      </c>
      <c r="G242" s="16">
        <v>32</v>
      </c>
      <c r="H242" s="16">
        <v>36</v>
      </c>
      <c r="I242" s="16">
        <v>-4</v>
      </c>
      <c r="J242" s="16">
        <v>11</v>
      </c>
      <c r="K242" s="16">
        <v>3</v>
      </c>
      <c r="L242" s="16">
        <v>8</v>
      </c>
      <c r="M242" s="11" t="s">
        <v>23</v>
      </c>
      <c r="N242" s="11" t="s">
        <v>23</v>
      </c>
      <c r="O242" s="11" t="s">
        <v>23</v>
      </c>
      <c r="P242" s="11" t="s">
        <v>23</v>
      </c>
      <c r="Q242" s="1">
        <v>0</v>
      </c>
      <c r="R242" s="16">
        <v>-5</v>
      </c>
      <c r="S242" s="16">
        <v>-21</v>
      </c>
      <c r="T242" s="16">
        <v>1495</v>
      </c>
      <c r="U242" s="18">
        <f t="shared" si="22"/>
        <v>2.656924609764198</v>
      </c>
      <c r="V242" s="18">
        <f t="shared" si="23"/>
        <v>15.941547658585186</v>
      </c>
      <c r="W242" s="18">
        <f t="shared" si="24"/>
        <v>-2.656924609764198</v>
      </c>
      <c r="X242" s="18">
        <f t="shared" si="25"/>
        <v>5.313849219528396</v>
      </c>
      <c r="Y242" s="29">
        <f t="shared" si="28"/>
        <v>2.656924609764198</v>
      </c>
      <c r="Z242" s="18">
        <f t="shared" si="26"/>
        <v>-13.28462304882099</v>
      </c>
      <c r="AA242" s="18">
        <f t="shared" si="27"/>
        <v>-13.948854201262039</v>
      </c>
    </row>
    <row r="243" spans="1:27" ht="12.75">
      <c r="A243" s="15" t="s">
        <v>490</v>
      </c>
      <c r="B243" s="15" t="s">
        <v>491</v>
      </c>
      <c r="C243" s="16">
        <v>7487</v>
      </c>
      <c r="D243" s="16">
        <v>31</v>
      </c>
      <c r="E243" s="16">
        <v>91</v>
      </c>
      <c r="F243" s="16">
        <v>-60</v>
      </c>
      <c r="G243" s="16">
        <v>236</v>
      </c>
      <c r="H243" s="16">
        <v>235</v>
      </c>
      <c r="I243" s="16">
        <v>1</v>
      </c>
      <c r="J243" s="16">
        <v>78</v>
      </c>
      <c r="K243" s="16">
        <v>31</v>
      </c>
      <c r="L243" s="16">
        <v>47</v>
      </c>
      <c r="M243" s="11" t="s">
        <v>23</v>
      </c>
      <c r="N243" s="11" t="s">
        <v>23</v>
      </c>
      <c r="O243" s="11" t="s">
        <v>23</v>
      </c>
      <c r="P243" s="11" t="s">
        <v>23</v>
      </c>
      <c r="Q243" s="1">
        <v>0</v>
      </c>
      <c r="R243" s="16">
        <v>18</v>
      </c>
      <c r="S243" s="16">
        <v>6</v>
      </c>
      <c r="T243" s="16">
        <v>7493</v>
      </c>
      <c r="U243" s="18">
        <f t="shared" si="22"/>
        <v>4.138851802403204</v>
      </c>
      <c r="V243" s="18">
        <f t="shared" si="23"/>
        <v>12.149532710280374</v>
      </c>
      <c r="W243" s="18">
        <f t="shared" si="24"/>
        <v>0.13351134846461948</v>
      </c>
      <c r="X243" s="18">
        <f t="shared" si="25"/>
        <v>6.275033377837116</v>
      </c>
      <c r="Y243" s="29">
        <f t="shared" si="28"/>
        <v>6.408544726301735</v>
      </c>
      <c r="Z243" s="18">
        <f t="shared" si="26"/>
        <v>-8.01068090787717</v>
      </c>
      <c r="AA243" s="18">
        <f t="shared" si="27"/>
        <v>0.8010680907877169</v>
      </c>
    </row>
    <row r="244" spans="1:27" ht="12.75">
      <c r="A244" s="15" t="s">
        <v>492</v>
      </c>
      <c r="B244" s="15" t="s">
        <v>493</v>
      </c>
      <c r="C244" s="16">
        <v>2610</v>
      </c>
      <c r="D244" s="16">
        <v>16</v>
      </c>
      <c r="E244" s="16">
        <v>34</v>
      </c>
      <c r="F244" s="16">
        <v>-18</v>
      </c>
      <c r="G244" s="16">
        <v>60</v>
      </c>
      <c r="H244" s="16">
        <v>62</v>
      </c>
      <c r="I244" s="16">
        <v>-2</v>
      </c>
      <c r="J244" s="16">
        <v>21</v>
      </c>
      <c r="K244" s="16">
        <v>8</v>
      </c>
      <c r="L244" s="16">
        <v>13</v>
      </c>
      <c r="M244" s="11" t="s">
        <v>23</v>
      </c>
      <c r="N244" s="11" t="s">
        <v>23</v>
      </c>
      <c r="O244" s="11" t="s">
        <v>23</v>
      </c>
      <c r="P244" s="11" t="s">
        <v>23</v>
      </c>
      <c r="Q244" s="1">
        <v>0</v>
      </c>
      <c r="R244" s="16">
        <v>-22</v>
      </c>
      <c r="S244" s="16">
        <v>-29</v>
      </c>
      <c r="T244" s="16">
        <v>2581</v>
      </c>
      <c r="U244" s="18">
        <f t="shared" si="22"/>
        <v>6.164515507609324</v>
      </c>
      <c r="V244" s="18">
        <f t="shared" si="23"/>
        <v>13.099595453669814</v>
      </c>
      <c r="W244" s="18">
        <f t="shared" si="24"/>
        <v>-0.7705644384511655</v>
      </c>
      <c r="X244" s="18">
        <f t="shared" si="25"/>
        <v>5.008668849932576</v>
      </c>
      <c r="Y244" s="29">
        <f t="shared" si="28"/>
        <v>4.23810441148141</v>
      </c>
      <c r="Z244" s="18">
        <f t="shared" si="26"/>
        <v>-6.9350799460604895</v>
      </c>
      <c r="AA244" s="18">
        <f t="shared" si="27"/>
        <v>-11.1731843575419</v>
      </c>
    </row>
    <row r="245" spans="1:27" ht="12.75">
      <c r="A245" s="15" t="s">
        <v>494</v>
      </c>
      <c r="B245" s="15" t="s">
        <v>495</v>
      </c>
      <c r="C245" s="16">
        <v>4476</v>
      </c>
      <c r="D245" s="16">
        <v>25</v>
      </c>
      <c r="E245" s="16">
        <v>80</v>
      </c>
      <c r="F245" s="16">
        <v>-55</v>
      </c>
      <c r="G245" s="16">
        <v>97</v>
      </c>
      <c r="H245" s="16">
        <v>72</v>
      </c>
      <c r="I245" s="16">
        <v>25</v>
      </c>
      <c r="J245" s="16">
        <v>48</v>
      </c>
      <c r="K245" s="16">
        <v>12</v>
      </c>
      <c r="L245" s="16">
        <v>36</v>
      </c>
      <c r="M245" s="11" t="s">
        <v>23</v>
      </c>
      <c r="N245" s="11" t="s">
        <v>23</v>
      </c>
      <c r="O245" s="11" t="s">
        <v>23</v>
      </c>
      <c r="P245" s="11" t="s">
        <v>23</v>
      </c>
      <c r="Q245" s="1">
        <v>0</v>
      </c>
      <c r="R245" s="16">
        <v>3</v>
      </c>
      <c r="S245" s="16">
        <v>9</v>
      </c>
      <c r="T245" s="16">
        <v>4485</v>
      </c>
      <c r="U245" s="18">
        <f t="shared" si="22"/>
        <v>5.579734404642339</v>
      </c>
      <c r="V245" s="18">
        <f t="shared" si="23"/>
        <v>17.855150094855485</v>
      </c>
      <c r="W245" s="18">
        <f t="shared" si="24"/>
        <v>5.579734404642339</v>
      </c>
      <c r="X245" s="18">
        <f t="shared" si="25"/>
        <v>8.034817542684968</v>
      </c>
      <c r="Y245" s="29">
        <f t="shared" si="28"/>
        <v>13.614551947327307</v>
      </c>
      <c r="Z245" s="18">
        <f t="shared" si="26"/>
        <v>-12.275415690213146</v>
      </c>
      <c r="AA245" s="18">
        <f t="shared" si="27"/>
        <v>2.008704385671242</v>
      </c>
    </row>
    <row r="246" spans="1:27" ht="12.75">
      <c r="A246" s="15" t="s">
        <v>496</v>
      </c>
      <c r="B246" s="15" t="s">
        <v>497</v>
      </c>
      <c r="C246" s="16">
        <v>53062</v>
      </c>
      <c r="D246" s="16">
        <v>306</v>
      </c>
      <c r="E246" s="16">
        <v>782</v>
      </c>
      <c r="F246" s="16">
        <v>-476</v>
      </c>
      <c r="G246" s="16">
        <v>1516</v>
      </c>
      <c r="H246" s="16">
        <v>1356</v>
      </c>
      <c r="I246" s="16">
        <v>160</v>
      </c>
      <c r="J246" s="16">
        <v>480</v>
      </c>
      <c r="K246" s="16">
        <v>149</v>
      </c>
      <c r="L246" s="16">
        <v>331</v>
      </c>
      <c r="M246" s="11" t="s">
        <v>23</v>
      </c>
      <c r="N246" s="11" t="s">
        <v>23</v>
      </c>
      <c r="O246" s="11" t="s">
        <v>23</v>
      </c>
      <c r="P246" s="11" t="s">
        <v>23</v>
      </c>
      <c r="Q246" s="1">
        <v>0</v>
      </c>
      <c r="R246" s="16">
        <v>-103</v>
      </c>
      <c r="S246" s="16">
        <v>-88</v>
      </c>
      <c r="T246" s="16">
        <v>52974</v>
      </c>
      <c r="U246" s="18">
        <f t="shared" si="22"/>
        <v>5.771624731223358</v>
      </c>
      <c r="V246" s="18">
        <f t="shared" si="23"/>
        <v>14.749707646459692</v>
      </c>
      <c r="W246" s="18">
        <f t="shared" si="24"/>
        <v>3.017842996718096</v>
      </c>
      <c r="X246" s="18">
        <f t="shared" si="25"/>
        <v>6.2431626994605605</v>
      </c>
      <c r="Y246" s="29">
        <f t="shared" si="28"/>
        <v>9.261005696178655</v>
      </c>
      <c r="Z246" s="18">
        <f t="shared" si="26"/>
        <v>-8.978082915236335</v>
      </c>
      <c r="AA246" s="18">
        <f t="shared" si="27"/>
        <v>-1.6598136481949526</v>
      </c>
    </row>
    <row r="247" spans="1:27" ht="12.75">
      <c r="A247" s="15" t="s">
        <v>498</v>
      </c>
      <c r="B247" s="15" t="s">
        <v>499</v>
      </c>
      <c r="C247" s="16">
        <v>12128</v>
      </c>
      <c r="D247" s="16">
        <v>83</v>
      </c>
      <c r="E247" s="16">
        <v>175</v>
      </c>
      <c r="F247" s="16">
        <v>-92</v>
      </c>
      <c r="G247" s="16">
        <v>299</v>
      </c>
      <c r="H247" s="16">
        <v>290</v>
      </c>
      <c r="I247" s="16">
        <v>9</v>
      </c>
      <c r="J247" s="16">
        <v>99</v>
      </c>
      <c r="K247" s="16">
        <v>52</v>
      </c>
      <c r="L247" s="16">
        <v>47</v>
      </c>
      <c r="M247" s="11" t="s">
        <v>23</v>
      </c>
      <c r="N247" s="11" t="s">
        <v>23</v>
      </c>
      <c r="O247" s="11" t="s">
        <v>23</v>
      </c>
      <c r="P247" s="11" t="s">
        <v>23</v>
      </c>
      <c r="Q247" s="1">
        <v>0</v>
      </c>
      <c r="R247" s="16">
        <v>18</v>
      </c>
      <c r="S247" s="16">
        <v>-18</v>
      </c>
      <c r="T247" s="16">
        <v>12110</v>
      </c>
      <c r="U247" s="18">
        <f t="shared" si="22"/>
        <v>6.848749896856177</v>
      </c>
      <c r="V247" s="18">
        <f t="shared" si="23"/>
        <v>14.440135324696756</v>
      </c>
      <c r="W247" s="18">
        <f t="shared" si="24"/>
        <v>0.7426355309844046</v>
      </c>
      <c r="X247" s="18">
        <f t="shared" si="25"/>
        <v>3.8782077729185573</v>
      </c>
      <c r="Y247" s="29">
        <f t="shared" si="28"/>
        <v>4.620843303902962</v>
      </c>
      <c r="Z247" s="18">
        <f t="shared" si="26"/>
        <v>-7.591385427840581</v>
      </c>
      <c r="AA247" s="18">
        <f t="shared" si="27"/>
        <v>-1.4852710619688092</v>
      </c>
    </row>
    <row r="248" spans="1:27" ht="12.75">
      <c r="A248" s="15" t="s">
        <v>500</v>
      </c>
      <c r="B248" s="15" t="s">
        <v>501</v>
      </c>
      <c r="C248" s="16">
        <v>9906</v>
      </c>
      <c r="D248" s="16">
        <v>67</v>
      </c>
      <c r="E248" s="16">
        <v>91</v>
      </c>
      <c r="F248" s="16">
        <v>-24</v>
      </c>
      <c r="G248" s="16">
        <v>320</v>
      </c>
      <c r="H248" s="16">
        <v>374</v>
      </c>
      <c r="I248" s="16">
        <v>-54</v>
      </c>
      <c r="J248" s="16">
        <v>94</v>
      </c>
      <c r="K248" s="16">
        <v>21</v>
      </c>
      <c r="L248" s="16">
        <v>73</v>
      </c>
      <c r="M248" s="11" t="s">
        <v>23</v>
      </c>
      <c r="N248" s="11" t="s">
        <v>23</v>
      </c>
      <c r="O248" s="11" t="s">
        <v>23</v>
      </c>
      <c r="P248" s="11" t="s">
        <v>23</v>
      </c>
      <c r="Q248" s="1">
        <v>0</v>
      </c>
      <c r="R248" s="16">
        <v>-32</v>
      </c>
      <c r="S248" s="16">
        <v>-37</v>
      </c>
      <c r="T248" s="16">
        <v>9869</v>
      </c>
      <c r="U248" s="18">
        <f t="shared" si="22"/>
        <v>6.7762326169405815</v>
      </c>
      <c r="V248" s="18">
        <f t="shared" si="23"/>
        <v>9.203539823008848</v>
      </c>
      <c r="W248" s="18">
        <f t="shared" si="24"/>
        <v>-5.461441213653603</v>
      </c>
      <c r="X248" s="18">
        <f t="shared" si="25"/>
        <v>7.383059418457648</v>
      </c>
      <c r="Y248" s="29">
        <f t="shared" si="28"/>
        <v>1.9216182048040453</v>
      </c>
      <c r="Z248" s="18">
        <f t="shared" si="26"/>
        <v>-2.427307206068268</v>
      </c>
      <c r="AA248" s="18">
        <f t="shared" si="27"/>
        <v>-3.7420986093552466</v>
      </c>
    </row>
    <row r="249" spans="1:27" ht="12.75">
      <c r="A249" s="15" t="s">
        <v>502</v>
      </c>
      <c r="B249" s="15" t="s">
        <v>503</v>
      </c>
      <c r="C249" s="16">
        <v>7014</v>
      </c>
      <c r="D249" s="16">
        <v>32</v>
      </c>
      <c r="E249" s="16">
        <v>99</v>
      </c>
      <c r="F249" s="16">
        <v>-67</v>
      </c>
      <c r="G249" s="16">
        <v>177</v>
      </c>
      <c r="H249" s="16">
        <v>151</v>
      </c>
      <c r="I249" s="16">
        <v>26</v>
      </c>
      <c r="J249" s="16">
        <v>33</v>
      </c>
      <c r="K249" s="16">
        <v>19</v>
      </c>
      <c r="L249" s="16">
        <v>14</v>
      </c>
      <c r="M249" s="11" t="s">
        <v>23</v>
      </c>
      <c r="N249" s="11" t="s">
        <v>23</v>
      </c>
      <c r="O249" s="11" t="s">
        <v>23</v>
      </c>
      <c r="P249" s="11" t="s">
        <v>23</v>
      </c>
      <c r="Q249" s="1">
        <v>0</v>
      </c>
      <c r="R249" s="16">
        <v>-18</v>
      </c>
      <c r="S249" s="16">
        <v>-45</v>
      </c>
      <c r="T249" s="16">
        <v>6969</v>
      </c>
      <c r="U249" s="18">
        <f t="shared" si="22"/>
        <v>4.57698634055639</v>
      </c>
      <c r="V249" s="18">
        <f t="shared" si="23"/>
        <v>14.160051491096333</v>
      </c>
      <c r="W249" s="18">
        <f t="shared" si="24"/>
        <v>3.7188014017020667</v>
      </c>
      <c r="X249" s="18">
        <f t="shared" si="25"/>
        <v>2.0024315239934207</v>
      </c>
      <c r="Y249" s="29">
        <f t="shared" si="28"/>
        <v>5.721232925695487</v>
      </c>
      <c r="Z249" s="18">
        <f t="shared" si="26"/>
        <v>-9.583065150539941</v>
      </c>
      <c r="AA249" s="18">
        <f t="shared" si="27"/>
        <v>-6.436387041407423</v>
      </c>
    </row>
    <row r="250" spans="1:27" ht="12.75">
      <c r="A250" s="15" t="s">
        <v>504</v>
      </c>
      <c r="B250" s="15" t="s">
        <v>505</v>
      </c>
      <c r="C250" s="16">
        <v>1195</v>
      </c>
      <c r="D250" s="16">
        <v>2</v>
      </c>
      <c r="E250" s="16">
        <v>26</v>
      </c>
      <c r="F250" s="16">
        <v>-24</v>
      </c>
      <c r="G250" s="16">
        <v>31</v>
      </c>
      <c r="H250" s="16">
        <v>40</v>
      </c>
      <c r="I250" s="16">
        <v>-9</v>
      </c>
      <c r="J250" s="16">
        <v>9</v>
      </c>
      <c r="K250" s="16">
        <v>4</v>
      </c>
      <c r="L250" s="16">
        <v>5</v>
      </c>
      <c r="M250" s="11" t="s">
        <v>23</v>
      </c>
      <c r="N250" s="11" t="s">
        <v>23</v>
      </c>
      <c r="O250" s="11" t="s">
        <v>23</v>
      </c>
      <c r="P250" s="11" t="s">
        <v>23</v>
      </c>
      <c r="Q250" s="1">
        <v>0</v>
      </c>
      <c r="R250" s="16">
        <v>0</v>
      </c>
      <c r="S250" s="16">
        <v>-28</v>
      </c>
      <c r="T250" s="16">
        <v>1167</v>
      </c>
      <c r="U250" s="18">
        <f t="shared" si="22"/>
        <v>1.6934801016088061</v>
      </c>
      <c r="V250" s="18">
        <f t="shared" si="23"/>
        <v>22.01524132091448</v>
      </c>
      <c r="W250" s="18">
        <f t="shared" si="24"/>
        <v>-7.6206604572396275</v>
      </c>
      <c r="X250" s="18">
        <f t="shared" si="25"/>
        <v>4.233700254022015</v>
      </c>
      <c r="Y250" s="29">
        <f t="shared" si="28"/>
        <v>-3.3869602032176123</v>
      </c>
      <c r="Z250" s="18">
        <f t="shared" si="26"/>
        <v>-20.32176121930567</v>
      </c>
      <c r="AA250" s="18">
        <f t="shared" si="27"/>
        <v>-23.708721422523286</v>
      </c>
    </row>
    <row r="251" spans="1:27" ht="12.75">
      <c r="A251" s="15" t="s">
        <v>506</v>
      </c>
      <c r="B251" s="15" t="s">
        <v>507</v>
      </c>
      <c r="C251" s="16">
        <v>5676</v>
      </c>
      <c r="D251" s="16">
        <v>32</v>
      </c>
      <c r="E251" s="16">
        <v>89</v>
      </c>
      <c r="F251" s="16">
        <v>-57</v>
      </c>
      <c r="G251" s="16">
        <v>140</v>
      </c>
      <c r="H251" s="16">
        <v>160</v>
      </c>
      <c r="I251" s="16">
        <v>-20</v>
      </c>
      <c r="J251" s="16">
        <v>56</v>
      </c>
      <c r="K251" s="16">
        <v>31</v>
      </c>
      <c r="L251" s="16">
        <v>25</v>
      </c>
      <c r="M251" s="11" t="s">
        <v>23</v>
      </c>
      <c r="N251" s="11" t="s">
        <v>23</v>
      </c>
      <c r="O251" s="11" t="s">
        <v>23</v>
      </c>
      <c r="P251" s="11" t="s">
        <v>23</v>
      </c>
      <c r="Q251" s="1">
        <v>0</v>
      </c>
      <c r="R251" s="16">
        <v>-1</v>
      </c>
      <c r="S251" s="16">
        <v>-53</v>
      </c>
      <c r="T251" s="16">
        <v>5623</v>
      </c>
      <c r="U251" s="18">
        <f t="shared" si="22"/>
        <v>5.664218072395788</v>
      </c>
      <c r="V251" s="18">
        <f t="shared" si="23"/>
        <v>15.753606513850785</v>
      </c>
      <c r="W251" s="18">
        <f t="shared" si="24"/>
        <v>-3.540136295247367</v>
      </c>
      <c r="X251" s="18">
        <f t="shared" si="25"/>
        <v>4.425170369059209</v>
      </c>
      <c r="Y251" s="29">
        <f t="shared" si="28"/>
        <v>0.8850340738118417</v>
      </c>
      <c r="Z251" s="18">
        <f t="shared" si="26"/>
        <v>-10.089388441454995</v>
      </c>
      <c r="AA251" s="18">
        <f t="shared" si="27"/>
        <v>-9.381361182405522</v>
      </c>
    </row>
    <row r="252" spans="1:27" ht="12.75">
      <c r="A252" s="22"/>
      <c r="B252" s="9" t="s">
        <v>508</v>
      </c>
      <c r="C252" s="10">
        <v>217009</v>
      </c>
      <c r="D252" s="10">
        <v>1175</v>
      </c>
      <c r="E252" s="10">
        <v>3153</v>
      </c>
      <c r="F252" s="10">
        <v>-1978</v>
      </c>
      <c r="G252" s="10">
        <v>5415</v>
      </c>
      <c r="H252" s="10">
        <v>5172</v>
      </c>
      <c r="I252" s="10">
        <v>243</v>
      </c>
      <c r="J252" s="10">
        <v>2013</v>
      </c>
      <c r="K252" s="10">
        <v>672</v>
      </c>
      <c r="L252" s="10">
        <v>1341</v>
      </c>
      <c r="M252" s="11"/>
      <c r="N252" s="11"/>
      <c r="O252" s="11"/>
      <c r="P252" s="11"/>
      <c r="Q252" s="9">
        <v>0</v>
      </c>
      <c r="R252" s="10">
        <v>18</v>
      </c>
      <c r="S252" s="10">
        <v>-376</v>
      </c>
      <c r="T252" s="10">
        <v>216633</v>
      </c>
      <c r="U252" s="14">
        <f t="shared" si="22"/>
        <v>5.419216773283031</v>
      </c>
      <c r="V252" s="14">
        <f t="shared" si="23"/>
        <v>14.541949349924593</v>
      </c>
      <c r="W252" s="14">
        <f t="shared" si="24"/>
        <v>1.120740149708746</v>
      </c>
      <c r="X252" s="14">
        <f t="shared" si="25"/>
        <v>6.184825270614931</v>
      </c>
      <c r="Y252" s="14">
        <f t="shared" si="28"/>
        <v>7.305565420323677</v>
      </c>
      <c r="Z252" s="14">
        <f t="shared" si="26"/>
        <v>-9.12273257664156</v>
      </c>
      <c r="AA252" s="14">
        <f t="shared" si="27"/>
        <v>-1.73414936745057</v>
      </c>
    </row>
    <row r="253" spans="1:27" ht="12.75">
      <c r="A253" s="22" t="s">
        <v>509</v>
      </c>
      <c r="B253" s="15" t="s">
        <v>510</v>
      </c>
      <c r="C253" s="16">
        <v>4226</v>
      </c>
      <c r="D253" s="16">
        <v>25</v>
      </c>
      <c r="E253" s="16">
        <v>74</v>
      </c>
      <c r="F253" s="16">
        <v>-49</v>
      </c>
      <c r="G253" s="16">
        <v>115</v>
      </c>
      <c r="H253" s="16">
        <v>149</v>
      </c>
      <c r="I253" s="16">
        <v>-34</v>
      </c>
      <c r="J253" s="16">
        <v>85</v>
      </c>
      <c r="K253" s="16">
        <v>9</v>
      </c>
      <c r="L253" s="16">
        <v>76</v>
      </c>
      <c r="M253" s="11" t="s">
        <v>23</v>
      </c>
      <c r="N253" s="11" t="s">
        <v>23</v>
      </c>
      <c r="O253" s="11" t="s">
        <v>23</v>
      </c>
      <c r="P253" s="11" t="s">
        <v>23</v>
      </c>
      <c r="Q253" s="1">
        <v>0</v>
      </c>
      <c r="R253" s="1">
        <v>-18</v>
      </c>
      <c r="S253" s="1">
        <v>-25</v>
      </c>
      <c r="T253" s="1">
        <v>4201</v>
      </c>
      <c r="U253" s="18">
        <f t="shared" si="22"/>
        <v>5.933309600094933</v>
      </c>
      <c r="V253" s="18">
        <f t="shared" si="23"/>
        <v>17.562596416281004</v>
      </c>
      <c r="W253" s="18">
        <f t="shared" si="24"/>
        <v>-8.06930105612911</v>
      </c>
      <c r="X253" s="18">
        <f t="shared" si="25"/>
        <v>18.037261184288596</v>
      </c>
      <c r="Y253" s="29">
        <f t="shared" si="28"/>
        <v>9.967960128159488</v>
      </c>
      <c r="Z253" s="18">
        <f t="shared" si="26"/>
        <v>-11.629286816186069</v>
      </c>
      <c r="AA253" s="18">
        <f t="shared" si="27"/>
        <v>-5.933309600094933</v>
      </c>
    </row>
    <row r="254" spans="1:27" ht="12.75">
      <c r="A254" s="22" t="s">
        <v>511</v>
      </c>
      <c r="B254" s="15" t="s">
        <v>512</v>
      </c>
      <c r="C254" s="16">
        <v>2335</v>
      </c>
      <c r="D254" s="16">
        <v>20</v>
      </c>
      <c r="E254" s="16">
        <v>42</v>
      </c>
      <c r="F254" s="16">
        <v>-22</v>
      </c>
      <c r="G254" s="16">
        <v>120</v>
      </c>
      <c r="H254" s="16">
        <v>119</v>
      </c>
      <c r="I254" s="16">
        <v>1</v>
      </c>
      <c r="J254" s="16">
        <v>51</v>
      </c>
      <c r="K254" s="16">
        <v>13</v>
      </c>
      <c r="L254" s="16">
        <v>38</v>
      </c>
      <c r="M254" s="11" t="s">
        <v>23</v>
      </c>
      <c r="N254" s="11" t="s">
        <v>23</v>
      </c>
      <c r="O254" s="11" t="s">
        <v>23</v>
      </c>
      <c r="P254" s="11" t="s">
        <v>23</v>
      </c>
      <c r="Q254" s="1">
        <v>0</v>
      </c>
      <c r="R254" s="1">
        <v>1</v>
      </c>
      <c r="S254" s="1">
        <v>18</v>
      </c>
      <c r="T254" s="1">
        <v>2353</v>
      </c>
      <c r="U254" s="18">
        <f t="shared" si="22"/>
        <v>8.532423208191126</v>
      </c>
      <c r="V254" s="18">
        <f t="shared" si="23"/>
        <v>17.918088737201366</v>
      </c>
      <c r="W254" s="18">
        <f t="shared" si="24"/>
        <v>0.42662116040955633</v>
      </c>
      <c r="X254" s="18">
        <f t="shared" si="25"/>
        <v>16.21160409556314</v>
      </c>
      <c r="Y254" s="29">
        <f t="shared" si="28"/>
        <v>16.638225255972696</v>
      </c>
      <c r="Z254" s="18">
        <f t="shared" si="26"/>
        <v>-9.38566552901024</v>
      </c>
      <c r="AA254" s="18">
        <f t="shared" si="27"/>
        <v>7.679180887372014</v>
      </c>
    </row>
    <row r="255" spans="1:27" ht="12.75">
      <c r="A255" s="22" t="s">
        <v>513</v>
      </c>
      <c r="B255" s="15" t="s">
        <v>514</v>
      </c>
      <c r="C255" s="16">
        <v>3887</v>
      </c>
      <c r="D255" s="16">
        <v>18</v>
      </c>
      <c r="E255" s="16">
        <v>59</v>
      </c>
      <c r="F255" s="16">
        <v>-41</v>
      </c>
      <c r="G255" s="16">
        <v>111</v>
      </c>
      <c r="H255" s="16">
        <v>111</v>
      </c>
      <c r="I255" s="16">
        <v>0</v>
      </c>
      <c r="J255" s="16">
        <v>27</v>
      </c>
      <c r="K255" s="16">
        <v>9</v>
      </c>
      <c r="L255" s="16">
        <v>18</v>
      </c>
      <c r="M255" s="11" t="s">
        <v>23</v>
      </c>
      <c r="N255" s="11" t="s">
        <v>23</v>
      </c>
      <c r="O255" s="11" t="s">
        <v>23</v>
      </c>
      <c r="P255" s="11" t="s">
        <v>23</v>
      </c>
      <c r="Q255" s="1">
        <v>0</v>
      </c>
      <c r="R255" s="1">
        <v>0</v>
      </c>
      <c r="S255" s="1">
        <v>-23</v>
      </c>
      <c r="T255" s="1">
        <v>3864</v>
      </c>
      <c r="U255" s="18">
        <f t="shared" si="22"/>
        <v>4.644561992001032</v>
      </c>
      <c r="V255" s="18">
        <f t="shared" si="23"/>
        <v>15.223842084892272</v>
      </c>
      <c r="W255" s="18">
        <f t="shared" si="24"/>
        <v>0</v>
      </c>
      <c r="X255" s="18">
        <f t="shared" si="25"/>
        <v>4.644561992001032</v>
      </c>
      <c r="Y255" s="29">
        <f t="shared" si="28"/>
        <v>4.644561992001032</v>
      </c>
      <c r="Z255" s="18">
        <f t="shared" si="26"/>
        <v>-10.57928009289124</v>
      </c>
      <c r="AA255" s="18">
        <f t="shared" si="27"/>
        <v>-5.934718100890208</v>
      </c>
    </row>
    <row r="256" spans="1:27" ht="12.75">
      <c r="A256" s="22" t="s">
        <v>515</v>
      </c>
      <c r="B256" s="15" t="s">
        <v>516</v>
      </c>
      <c r="C256" s="16">
        <v>4808</v>
      </c>
      <c r="D256" s="16">
        <v>24</v>
      </c>
      <c r="E256" s="16">
        <v>82</v>
      </c>
      <c r="F256" s="16">
        <v>-58</v>
      </c>
      <c r="G256" s="16">
        <v>120</v>
      </c>
      <c r="H256" s="16">
        <v>138</v>
      </c>
      <c r="I256" s="16">
        <v>-18</v>
      </c>
      <c r="J256" s="16">
        <v>83</v>
      </c>
      <c r="K256" s="16">
        <v>42</v>
      </c>
      <c r="L256" s="16">
        <v>41</v>
      </c>
      <c r="M256" s="11" t="s">
        <v>23</v>
      </c>
      <c r="N256" s="11" t="s">
        <v>23</v>
      </c>
      <c r="O256" s="11" t="s">
        <v>23</v>
      </c>
      <c r="P256" s="11" t="s">
        <v>23</v>
      </c>
      <c r="Q256" s="1">
        <v>0</v>
      </c>
      <c r="R256" s="1">
        <v>-20</v>
      </c>
      <c r="S256" s="1">
        <v>-55</v>
      </c>
      <c r="T256" s="1">
        <v>4753</v>
      </c>
      <c r="U256" s="18">
        <f t="shared" si="22"/>
        <v>5.020395356134295</v>
      </c>
      <c r="V256" s="18">
        <f t="shared" si="23"/>
        <v>17.15301746679218</v>
      </c>
      <c r="W256" s="18">
        <f t="shared" si="24"/>
        <v>-3.7652965171007216</v>
      </c>
      <c r="X256" s="18">
        <f t="shared" si="25"/>
        <v>8.57650873339609</v>
      </c>
      <c r="Y256" s="29">
        <f t="shared" si="28"/>
        <v>4.811212216295367</v>
      </c>
      <c r="Z256" s="18">
        <f t="shared" si="26"/>
        <v>-12.13262211065788</v>
      </c>
      <c r="AA256" s="18">
        <f t="shared" si="27"/>
        <v>-11.505072691141095</v>
      </c>
    </row>
    <row r="257" spans="1:27" ht="12.75">
      <c r="A257" s="22" t="s">
        <v>517</v>
      </c>
      <c r="B257" s="15" t="s">
        <v>518</v>
      </c>
      <c r="C257" s="16">
        <v>1311</v>
      </c>
      <c r="D257" s="16">
        <v>8</v>
      </c>
      <c r="E257" s="16">
        <v>43</v>
      </c>
      <c r="F257" s="16">
        <v>-35</v>
      </c>
      <c r="G257" s="16">
        <v>41</v>
      </c>
      <c r="H257" s="16">
        <v>26</v>
      </c>
      <c r="I257" s="16">
        <v>15</v>
      </c>
      <c r="J257" s="16">
        <v>16</v>
      </c>
      <c r="K257" s="16">
        <v>2</v>
      </c>
      <c r="L257" s="16">
        <v>14</v>
      </c>
      <c r="M257" s="11" t="s">
        <v>23</v>
      </c>
      <c r="N257" s="11" t="s">
        <v>23</v>
      </c>
      <c r="O257" s="11" t="s">
        <v>23</v>
      </c>
      <c r="P257" s="11" t="s">
        <v>23</v>
      </c>
      <c r="Q257" s="1">
        <v>0</v>
      </c>
      <c r="R257" s="1">
        <v>5</v>
      </c>
      <c r="S257" s="1">
        <v>-1</v>
      </c>
      <c r="T257" s="1">
        <v>1310</v>
      </c>
      <c r="U257" s="18">
        <f t="shared" si="22"/>
        <v>6.104540251812286</v>
      </c>
      <c r="V257" s="18">
        <f t="shared" si="23"/>
        <v>32.81190385349103</v>
      </c>
      <c r="W257" s="18">
        <f t="shared" si="24"/>
        <v>11.446012972148036</v>
      </c>
      <c r="X257" s="18">
        <f t="shared" si="25"/>
        <v>10.6829454406715</v>
      </c>
      <c r="Y257" s="29">
        <f t="shared" si="28"/>
        <v>22.128958412819536</v>
      </c>
      <c r="Z257" s="18">
        <f t="shared" si="26"/>
        <v>-26.70736360167875</v>
      </c>
      <c r="AA257" s="18">
        <f t="shared" si="27"/>
        <v>-0.7630675314765357</v>
      </c>
    </row>
    <row r="258" spans="1:27" ht="12.75">
      <c r="A258" s="22" t="s">
        <v>519</v>
      </c>
      <c r="B258" s="15" t="s">
        <v>520</v>
      </c>
      <c r="C258" s="16">
        <v>7098</v>
      </c>
      <c r="D258" s="16">
        <v>44</v>
      </c>
      <c r="E258" s="16">
        <v>103</v>
      </c>
      <c r="F258" s="16">
        <v>-59</v>
      </c>
      <c r="G258" s="16">
        <v>298</v>
      </c>
      <c r="H258" s="16">
        <v>261</v>
      </c>
      <c r="I258" s="16">
        <v>37</v>
      </c>
      <c r="J258" s="16">
        <v>102</v>
      </c>
      <c r="K258" s="16">
        <v>49</v>
      </c>
      <c r="L258" s="16">
        <v>53</v>
      </c>
      <c r="M258" s="11" t="s">
        <v>23</v>
      </c>
      <c r="N258" s="11" t="s">
        <v>23</v>
      </c>
      <c r="O258" s="11" t="s">
        <v>23</v>
      </c>
      <c r="P258" s="11" t="s">
        <v>23</v>
      </c>
      <c r="Q258" s="1">
        <v>0</v>
      </c>
      <c r="R258" s="1">
        <v>2</v>
      </c>
      <c r="S258" s="1">
        <v>33</v>
      </c>
      <c r="T258" s="1">
        <v>7131</v>
      </c>
      <c r="U258" s="18">
        <f t="shared" si="22"/>
        <v>6.184552674116241</v>
      </c>
      <c r="V258" s="18">
        <f t="shared" si="23"/>
        <v>14.477475578044837</v>
      </c>
      <c r="W258" s="18">
        <f t="shared" si="24"/>
        <v>5.200646566870476</v>
      </c>
      <c r="X258" s="18">
        <f t="shared" si="25"/>
        <v>7.449574812003655</v>
      </c>
      <c r="Y258" s="29">
        <f t="shared" si="28"/>
        <v>12.65022137887413</v>
      </c>
      <c r="Z258" s="18">
        <f t="shared" si="26"/>
        <v>-8.292922903928597</v>
      </c>
      <c r="AA258" s="18">
        <f t="shared" si="27"/>
        <v>4.638414505587181</v>
      </c>
    </row>
    <row r="259" spans="1:27" ht="12.75">
      <c r="A259" s="22" t="s">
        <v>521</v>
      </c>
      <c r="B259" s="15" t="s">
        <v>522</v>
      </c>
      <c r="C259" s="16">
        <v>2390</v>
      </c>
      <c r="D259" s="16">
        <v>16</v>
      </c>
      <c r="E259" s="16">
        <v>41</v>
      </c>
      <c r="F259" s="16">
        <v>-25</v>
      </c>
      <c r="G259" s="16">
        <v>79</v>
      </c>
      <c r="H259" s="16">
        <v>79</v>
      </c>
      <c r="I259" s="16">
        <v>0</v>
      </c>
      <c r="J259" s="16">
        <v>41</v>
      </c>
      <c r="K259" s="16">
        <v>20</v>
      </c>
      <c r="L259" s="16">
        <v>21</v>
      </c>
      <c r="M259" s="11" t="s">
        <v>23</v>
      </c>
      <c r="N259" s="11" t="s">
        <v>23</v>
      </c>
      <c r="O259" s="11" t="s">
        <v>23</v>
      </c>
      <c r="P259" s="11" t="s">
        <v>23</v>
      </c>
      <c r="Q259" s="1">
        <v>0</v>
      </c>
      <c r="R259" s="1">
        <v>-9</v>
      </c>
      <c r="S259" s="1">
        <v>-13</v>
      </c>
      <c r="T259" s="1">
        <v>2377</v>
      </c>
      <c r="U259" s="18">
        <f t="shared" si="22"/>
        <v>6.71281728550451</v>
      </c>
      <c r="V259" s="18">
        <f t="shared" si="23"/>
        <v>17.201594294105305</v>
      </c>
      <c r="W259" s="18">
        <f t="shared" si="24"/>
        <v>0</v>
      </c>
      <c r="X259" s="18">
        <f t="shared" si="25"/>
        <v>8.81057268722467</v>
      </c>
      <c r="Y259" s="29">
        <f t="shared" si="28"/>
        <v>8.81057268722467</v>
      </c>
      <c r="Z259" s="18">
        <f t="shared" si="26"/>
        <v>-10.488777008600797</v>
      </c>
      <c r="AA259" s="18">
        <f t="shared" si="27"/>
        <v>-5.454164044472415</v>
      </c>
    </row>
    <row r="260" spans="1:27" ht="12.75">
      <c r="A260" s="22" t="s">
        <v>523</v>
      </c>
      <c r="B260" s="15" t="s">
        <v>524</v>
      </c>
      <c r="C260" s="16">
        <v>2989</v>
      </c>
      <c r="D260" s="16">
        <v>19</v>
      </c>
      <c r="E260" s="16">
        <v>47</v>
      </c>
      <c r="F260" s="16">
        <v>-28</v>
      </c>
      <c r="G260" s="16">
        <v>68</v>
      </c>
      <c r="H260" s="16">
        <v>122</v>
      </c>
      <c r="I260" s="16">
        <v>-54</v>
      </c>
      <c r="J260" s="16">
        <v>46</v>
      </c>
      <c r="K260" s="16">
        <v>7</v>
      </c>
      <c r="L260" s="16">
        <v>39</v>
      </c>
      <c r="M260" s="11" t="s">
        <v>23</v>
      </c>
      <c r="N260" s="11" t="s">
        <v>23</v>
      </c>
      <c r="O260" s="11" t="s">
        <v>23</v>
      </c>
      <c r="P260" s="11" t="s">
        <v>23</v>
      </c>
      <c r="Q260" s="1">
        <v>0</v>
      </c>
      <c r="R260" s="1">
        <v>-24</v>
      </c>
      <c r="S260" s="1">
        <v>-67</v>
      </c>
      <c r="T260" s="1">
        <v>2922</v>
      </c>
      <c r="U260" s="18">
        <f t="shared" si="22"/>
        <v>6.428692268651667</v>
      </c>
      <c r="V260" s="18">
        <f t="shared" si="23"/>
        <v>15.902554559296227</v>
      </c>
      <c r="W260" s="18">
        <f t="shared" si="24"/>
        <v>-18.271020131957368</v>
      </c>
      <c r="X260" s="18">
        <f t="shared" si="25"/>
        <v>13.19573676196921</v>
      </c>
      <c r="Y260" s="29">
        <f t="shared" si="28"/>
        <v>-5.075283369988158</v>
      </c>
      <c r="Z260" s="18">
        <f t="shared" si="26"/>
        <v>-9.473862290644561</v>
      </c>
      <c r="AA260" s="18">
        <f t="shared" si="27"/>
        <v>-22.66959905261377</v>
      </c>
    </row>
    <row r="261" spans="1:27" ht="12.75">
      <c r="A261" s="22" t="s">
        <v>525</v>
      </c>
      <c r="B261" s="15" t="s">
        <v>526</v>
      </c>
      <c r="C261" s="16">
        <v>20607</v>
      </c>
      <c r="D261" s="16">
        <v>85</v>
      </c>
      <c r="E261" s="16">
        <v>306</v>
      </c>
      <c r="F261" s="16">
        <v>-221</v>
      </c>
      <c r="G261" s="16">
        <v>475</v>
      </c>
      <c r="H261" s="16">
        <v>499</v>
      </c>
      <c r="I261" s="16">
        <v>-24</v>
      </c>
      <c r="J261" s="16">
        <v>137</v>
      </c>
      <c r="K261" s="16">
        <v>61</v>
      </c>
      <c r="L261" s="16">
        <v>76</v>
      </c>
      <c r="M261" s="11" t="s">
        <v>23</v>
      </c>
      <c r="N261" s="11" t="s">
        <v>23</v>
      </c>
      <c r="O261" s="11" t="s">
        <v>23</v>
      </c>
      <c r="P261" s="11" t="s">
        <v>23</v>
      </c>
      <c r="Q261" s="1">
        <v>0</v>
      </c>
      <c r="R261" s="1">
        <v>19</v>
      </c>
      <c r="S261" s="1">
        <v>-150</v>
      </c>
      <c r="T261" s="1">
        <v>20457</v>
      </c>
      <c r="U261" s="18">
        <f aca="true" t="shared" si="29" ref="U261:U288">((D261)/((C261+T261)/2))*1000</f>
        <v>4.139879212935905</v>
      </c>
      <c r="V261" s="18">
        <f aca="true" t="shared" si="30" ref="V261:V288">((E261)/((C261+T261)/2))*1000</f>
        <v>14.903565166569257</v>
      </c>
      <c r="W261" s="18">
        <f aca="true" t="shared" si="31" ref="W261:W288">((G261-H261)/((C261+T261)/2))*1000</f>
        <v>-1.1689070718877848</v>
      </c>
      <c r="X261" s="18">
        <f aca="true" t="shared" si="32" ref="X261:X288">((J261-K261)/((C261+T261)/2))*1000</f>
        <v>3.7015390609779857</v>
      </c>
      <c r="Y261" s="29">
        <f t="shared" si="28"/>
        <v>2.5326319890902007</v>
      </c>
      <c r="Z261" s="18">
        <f aca="true" t="shared" si="33" ref="Z261:Z288">((F261)/((C261+T261)/2))*1000</f>
        <v>-10.763685953633352</v>
      </c>
      <c r="AA261" s="18">
        <f aca="true" t="shared" si="34" ref="AA261:AA288">((S261)/((C261+T261)/2))*1000</f>
        <v>-7.305669199298656</v>
      </c>
    </row>
    <row r="262" spans="1:27" ht="12.75">
      <c r="A262" s="22" t="s">
        <v>527</v>
      </c>
      <c r="B262" s="15" t="s">
        <v>528</v>
      </c>
      <c r="C262" s="16">
        <v>8192</v>
      </c>
      <c r="D262" s="16">
        <v>36</v>
      </c>
      <c r="E262" s="16">
        <v>123</v>
      </c>
      <c r="F262" s="16">
        <v>-87</v>
      </c>
      <c r="G262" s="16">
        <v>334</v>
      </c>
      <c r="H262" s="16">
        <v>258</v>
      </c>
      <c r="I262" s="16">
        <v>76</v>
      </c>
      <c r="J262" s="16">
        <v>69</v>
      </c>
      <c r="K262" s="16">
        <v>26</v>
      </c>
      <c r="L262" s="16">
        <v>43</v>
      </c>
      <c r="M262" s="11" t="s">
        <v>23</v>
      </c>
      <c r="N262" s="11" t="s">
        <v>23</v>
      </c>
      <c r="O262" s="11" t="s">
        <v>23</v>
      </c>
      <c r="P262" s="11" t="s">
        <v>23</v>
      </c>
      <c r="Q262" s="1">
        <v>0</v>
      </c>
      <c r="R262" s="1">
        <v>38</v>
      </c>
      <c r="S262" s="1">
        <v>70</v>
      </c>
      <c r="T262" s="1">
        <v>8262</v>
      </c>
      <c r="U262" s="18">
        <f t="shared" si="29"/>
        <v>4.375835663060654</v>
      </c>
      <c r="V262" s="18">
        <f t="shared" si="30"/>
        <v>14.950771848790566</v>
      </c>
      <c r="W262" s="18">
        <f t="shared" si="31"/>
        <v>9.237875288683602</v>
      </c>
      <c r="X262" s="18">
        <f t="shared" si="32"/>
        <v>5.22669259754467</v>
      </c>
      <c r="Y262" s="29">
        <f aca="true" t="shared" si="35" ref="Y262:Y288">(((G262+J262)-(H262+K262))/((C262+T262)/2))*1000</f>
        <v>14.464567886228272</v>
      </c>
      <c r="Z262" s="18">
        <f t="shared" si="33"/>
        <v>-10.574936185729914</v>
      </c>
      <c r="AA262" s="18">
        <f t="shared" si="34"/>
        <v>8.50856934484016</v>
      </c>
    </row>
    <row r="263" spans="1:27" ht="12.75">
      <c r="A263" s="22" t="s">
        <v>529</v>
      </c>
      <c r="B263" s="15" t="s">
        <v>530</v>
      </c>
      <c r="C263" s="16">
        <v>81503</v>
      </c>
      <c r="D263" s="16">
        <v>486</v>
      </c>
      <c r="E263" s="16">
        <v>1014</v>
      </c>
      <c r="F263" s="16">
        <v>-528</v>
      </c>
      <c r="G263" s="16">
        <v>1599</v>
      </c>
      <c r="H263" s="16">
        <v>1422</v>
      </c>
      <c r="I263" s="16">
        <v>177</v>
      </c>
      <c r="J263" s="16">
        <v>594</v>
      </c>
      <c r="K263" s="16">
        <v>182</v>
      </c>
      <c r="L263" s="16">
        <v>412</v>
      </c>
      <c r="M263" s="11" t="s">
        <v>23</v>
      </c>
      <c r="N263" s="11" t="s">
        <v>23</v>
      </c>
      <c r="O263" s="11" t="s">
        <v>23</v>
      </c>
      <c r="P263" s="11" t="s">
        <v>23</v>
      </c>
      <c r="Q263" s="1">
        <v>0</v>
      </c>
      <c r="R263" s="1">
        <v>44</v>
      </c>
      <c r="S263" s="1">
        <v>105</v>
      </c>
      <c r="T263" s="1">
        <v>81608</v>
      </c>
      <c r="U263" s="18">
        <f t="shared" si="29"/>
        <v>5.959132124749404</v>
      </c>
      <c r="V263" s="18">
        <f t="shared" si="30"/>
        <v>12.433250976329004</v>
      </c>
      <c r="W263" s="18">
        <f t="shared" si="31"/>
        <v>2.170301205927252</v>
      </c>
      <c r="X263" s="18">
        <f t="shared" si="32"/>
        <v>5.0517745584295355</v>
      </c>
      <c r="Y263" s="29">
        <f t="shared" si="35"/>
        <v>7.222075764356788</v>
      </c>
      <c r="Z263" s="18">
        <f t="shared" si="33"/>
        <v>-6.4741188515795995</v>
      </c>
      <c r="AA263" s="18">
        <f t="shared" si="34"/>
        <v>1.2874668170754886</v>
      </c>
    </row>
    <row r="264" spans="1:27" ht="12.75">
      <c r="A264" s="22" t="s">
        <v>531</v>
      </c>
      <c r="B264" s="15" t="s">
        <v>532</v>
      </c>
      <c r="C264" s="16">
        <v>1344</v>
      </c>
      <c r="D264" s="16">
        <v>4</v>
      </c>
      <c r="E264" s="16">
        <v>13</v>
      </c>
      <c r="F264" s="16">
        <v>-9</v>
      </c>
      <c r="G264" s="16">
        <v>36</v>
      </c>
      <c r="H264" s="16">
        <v>57</v>
      </c>
      <c r="I264" s="16">
        <v>-21</v>
      </c>
      <c r="J264" s="16">
        <v>18</v>
      </c>
      <c r="K264" s="16">
        <v>2</v>
      </c>
      <c r="L264" s="16">
        <v>16</v>
      </c>
      <c r="M264" s="11" t="s">
        <v>23</v>
      </c>
      <c r="N264" s="11" t="s">
        <v>23</v>
      </c>
      <c r="O264" s="11" t="s">
        <v>23</v>
      </c>
      <c r="P264" s="11" t="s">
        <v>23</v>
      </c>
      <c r="Q264" s="1">
        <v>0</v>
      </c>
      <c r="R264" s="1">
        <v>-8</v>
      </c>
      <c r="S264" s="1">
        <v>-22</v>
      </c>
      <c r="T264" s="1">
        <v>1322</v>
      </c>
      <c r="U264" s="18">
        <f t="shared" si="29"/>
        <v>3.000750187546887</v>
      </c>
      <c r="V264" s="18">
        <f t="shared" si="30"/>
        <v>9.752438109527382</v>
      </c>
      <c r="W264" s="18">
        <f t="shared" si="31"/>
        <v>-15.753938484621154</v>
      </c>
      <c r="X264" s="18">
        <f t="shared" si="32"/>
        <v>12.003000750187548</v>
      </c>
      <c r="Y264" s="29">
        <f t="shared" si="35"/>
        <v>-3.750937734433608</v>
      </c>
      <c r="Z264" s="18">
        <f t="shared" si="33"/>
        <v>-6.751687921980495</v>
      </c>
      <c r="AA264" s="18">
        <f t="shared" si="34"/>
        <v>-16.504126031507877</v>
      </c>
    </row>
    <row r="265" spans="1:27" ht="12.75">
      <c r="A265" s="22" t="s">
        <v>533</v>
      </c>
      <c r="B265" s="15" t="s">
        <v>534</v>
      </c>
      <c r="C265" s="16">
        <v>3316</v>
      </c>
      <c r="D265" s="16">
        <v>12</v>
      </c>
      <c r="E265" s="16">
        <v>47</v>
      </c>
      <c r="F265" s="16">
        <v>-35</v>
      </c>
      <c r="G265" s="16">
        <v>84</v>
      </c>
      <c r="H265" s="16">
        <v>91</v>
      </c>
      <c r="I265" s="16">
        <v>-7</v>
      </c>
      <c r="J265" s="16">
        <v>26</v>
      </c>
      <c r="K265" s="16">
        <v>7</v>
      </c>
      <c r="L265" s="16">
        <v>19</v>
      </c>
      <c r="M265" s="11" t="s">
        <v>23</v>
      </c>
      <c r="N265" s="11" t="s">
        <v>23</v>
      </c>
      <c r="O265" s="11" t="s">
        <v>23</v>
      </c>
      <c r="P265" s="11" t="s">
        <v>23</v>
      </c>
      <c r="Q265" s="1">
        <v>0</v>
      </c>
      <c r="R265" s="1">
        <v>1</v>
      </c>
      <c r="S265" s="1">
        <v>-22</v>
      </c>
      <c r="T265" s="1">
        <v>3294</v>
      </c>
      <c r="U265" s="18">
        <f t="shared" si="29"/>
        <v>3.6308623298033282</v>
      </c>
      <c r="V265" s="18">
        <f t="shared" si="30"/>
        <v>14.22087745839637</v>
      </c>
      <c r="W265" s="18">
        <f t="shared" si="31"/>
        <v>-2.118003025718608</v>
      </c>
      <c r="X265" s="18">
        <f t="shared" si="32"/>
        <v>5.748865355521937</v>
      </c>
      <c r="Y265" s="29">
        <f t="shared" si="35"/>
        <v>3.6308623298033282</v>
      </c>
      <c r="Z265" s="18">
        <f t="shared" si="33"/>
        <v>-10.59001512859304</v>
      </c>
      <c r="AA265" s="18">
        <f t="shared" si="34"/>
        <v>-6.656580937972769</v>
      </c>
    </row>
    <row r="266" spans="1:27" ht="12.75">
      <c r="A266" s="22" t="s">
        <v>535</v>
      </c>
      <c r="B266" s="15" t="s">
        <v>536</v>
      </c>
      <c r="C266" s="16">
        <v>7113</v>
      </c>
      <c r="D266" s="16">
        <v>40</v>
      </c>
      <c r="E266" s="16">
        <v>119</v>
      </c>
      <c r="F266" s="16">
        <v>-79</v>
      </c>
      <c r="G266" s="16">
        <v>152</v>
      </c>
      <c r="H266" s="16">
        <v>135</v>
      </c>
      <c r="I266" s="16">
        <v>17</v>
      </c>
      <c r="J266" s="16">
        <v>59</v>
      </c>
      <c r="K266" s="16">
        <v>16</v>
      </c>
      <c r="L266" s="16">
        <v>43</v>
      </c>
      <c r="M266" s="11" t="s">
        <v>23</v>
      </c>
      <c r="N266" s="11" t="s">
        <v>23</v>
      </c>
      <c r="O266" s="11" t="s">
        <v>23</v>
      </c>
      <c r="P266" s="11" t="s">
        <v>23</v>
      </c>
      <c r="Q266" s="1">
        <v>0</v>
      </c>
      <c r="R266" s="1">
        <v>-32</v>
      </c>
      <c r="S266" s="1">
        <v>-51</v>
      </c>
      <c r="T266" s="1">
        <v>7062</v>
      </c>
      <c r="U266" s="18">
        <f t="shared" si="29"/>
        <v>5.643738977072311</v>
      </c>
      <c r="V266" s="18">
        <f t="shared" si="30"/>
        <v>16.790123456790123</v>
      </c>
      <c r="W266" s="18">
        <f t="shared" si="31"/>
        <v>2.398589065255732</v>
      </c>
      <c r="X266" s="18">
        <f t="shared" si="32"/>
        <v>6.067019400352733</v>
      </c>
      <c r="Y266" s="29">
        <f t="shared" si="35"/>
        <v>8.465608465608467</v>
      </c>
      <c r="Z266" s="18">
        <f t="shared" si="33"/>
        <v>-11.146384479717813</v>
      </c>
      <c r="AA266" s="18">
        <f t="shared" si="34"/>
        <v>-7.195767195767195</v>
      </c>
    </row>
    <row r="267" spans="1:27" ht="12.75">
      <c r="A267" s="22" t="s">
        <v>537</v>
      </c>
      <c r="B267" s="15" t="s">
        <v>538</v>
      </c>
      <c r="C267" s="16">
        <v>8124</v>
      </c>
      <c r="D267" s="16">
        <v>59</v>
      </c>
      <c r="E267" s="16">
        <v>135</v>
      </c>
      <c r="F267" s="16">
        <v>-76</v>
      </c>
      <c r="G267" s="16">
        <v>254</v>
      </c>
      <c r="H267" s="16">
        <v>201</v>
      </c>
      <c r="I267" s="16">
        <v>53</v>
      </c>
      <c r="J267" s="16">
        <v>83</v>
      </c>
      <c r="K267" s="16">
        <v>21</v>
      </c>
      <c r="L267" s="16">
        <v>62</v>
      </c>
      <c r="M267" s="11" t="s">
        <v>23</v>
      </c>
      <c r="N267" s="11" t="s">
        <v>23</v>
      </c>
      <c r="O267" s="11" t="s">
        <v>23</v>
      </c>
      <c r="P267" s="11" t="s">
        <v>23</v>
      </c>
      <c r="Q267" s="1">
        <v>0</v>
      </c>
      <c r="R267" s="1">
        <v>4</v>
      </c>
      <c r="S267" s="1">
        <v>43</v>
      </c>
      <c r="T267" s="1">
        <v>8167</v>
      </c>
      <c r="U267" s="18">
        <f t="shared" si="29"/>
        <v>7.243263151433307</v>
      </c>
      <c r="V267" s="18">
        <f t="shared" si="30"/>
        <v>16.57356822785587</v>
      </c>
      <c r="W267" s="18">
        <f t="shared" si="31"/>
        <v>6.506660119084157</v>
      </c>
      <c r="X267" s="18">
        <f t="shared" si="32"/>
        <v>7.611564667607881</v>
      </c>
      <c r="Y267" s="29">
        <f t="shared" si="35"/>
        <v>14.11822478669204</v>
      </c>
      <c r="Z267" s="18">
        <f t="shared" si="33"/>
        <v>-9.330305076422565</v>
      </c>
      <c r="AA267" s="18">
        <f t="shared" si="34"/>
        <v>5.278988398502241</v>
      </c>
    </row>
    <row r="268" spans="1:27" ht="12.75">
      <c r="A268" s="22" t="s">
        <v>539</v>
      </c>
      <c r="B268" s="15" t="s">
        <v>540</v>
      </c>
      <c r="C268" s="16">
        <v>12040</v>
      </c>
      <c r="D268" s="16">
        <v>56</v>
      </c>
      <c r="E268" s="16">
        <v>156</v>
      </c>
      <c r="F268" s="16">
        <v>-100</v>
      </c>
      <c r="G268" s="16">
        <v>173</v>
      </c>
      <c r="H268" s="16">
        <v>213</v>
      </c>
      <c r="I268" s="16">
        <v>-40</v>
      </c>
      <c r="J268" s="16">
        <v>52</v>
      </c>
      <c r="K268" s="16">
        <v>48</v>
      </c>
      <c r="L268" s="16">
        <v>4</v>
      </c>
      <c r="M268" s="11" t="s">
        <v>23</v>
      </c>
      <c r="N268" s="11" t="s">
        <v>23</v>
      </c>
      <c r="O268" s="11" t="s">
        <v>23</v>
      </c>
      <c r="P268" s="11" t="s">
        <v>23</v>
      </c>
      <c r="Q268" s="1">
        <v>0</v>
      </c>
      <c r="R268" s="1">
        <v>-15</v>
      </c>
      <c r="S268" s="1">
        <v>-151</v>
      </c>
      <c r="T268" s="1">
        <v>11889</v>
      </c>
      <c r="U268" s="18">
        <f t="shared" si="29"/>
        <v>4.68051318483848</v>
      </c>
      <c r="V268" s="18">
        <f t="shared" si="30"/>
        <v>13.038572443478623</v>
      </c>
      <c r="W268" s="18">
        <f t="shared" si="31"/>
        <v>-3.3432237034560575</v>
      </c>
      <c r="X268" s="18">
        <f t="shared" si="32"/>
        <v>0.33432237034560575</v>
      </c>
      <c r="Y268" s="29">
        <f t="shared" si="35"/>
        <v>-3.0089013331104515</v>
      </c>
      <c r="Z268" s="18">
        <f t="shared" si="33"/>
        <v>-8.358059258640143</v>
      </c>
      <c r="AA268" s="18">
        <f t="shared" si="34"/>
        <v>-12.620669480546617</v>
      </c>
    </row>
    <row r="269" spans="1:27" ht="12.75">
      <c r="A269" s="22" t="s">
        <v>541</v>
      </c>
      <c r="B269" s="15" t="s">
        <v>542</v>
      </c>
      <c r="C269" s="16">
        <v>1173</v>
      </c>
      <c r="D269" s="16">
        <v>8</v>
      </c>
      <c r="E269" s="16">
        <v>17</v>
      </c>
      <c r="F269" s="16">
        <v>-9</v>
      </c>
      <c r="G269" s="16">
        <v>49</v>
      </c>
      <c r="H269" s="16">
        <v>32</v>
      </c>
      <c r="I269" s="16">
        <v>17</v>
      </c>
      <c r="J269" s="16">
        <v>24</v>
      </c>
      <c r="K269" s="16">
        <v>10</v>
      </c>
      <c r="L269" s="16">
        <v>14</v>
      </c>
      <c r="M269" s="11" t="s">
        <v>23</v>
      </c>
      <c r="N269" s="11" t="s">
        <v>23</v>
      </c>
      <c r="O269" s="11" t="s">
        <v>23</v>
      </c>
      <c r="P269" s="11" t="s">
        <v>23</v>
      </c>
      <c r="Q269" s="1">
        <v>0</v>
      </c>
      <c r="R269" s="1">
        <v>-4</v>
      </c>
      <c r="S269" s="1">
        <v>18</v>
      </c>
      <c r="T269" s="1">
        <v>1191</v>
      </c>
      <c r="U269" s="18">
        <f t="shared" si="29"/>
        <v>6.768189509306261</v>
      </c>
      <c r="V269" s="18">
        <f t="shared" si="30"/>
        <v>14.382402707275803</v>
      </c>
      <c r="W269" s="18">
        <f t="shared" si="31"/>
        <v>14.382402707275803</v>
      </c>
      <c r="X269" s="18">
        <f t="shared" si="32"/>
        <v>11.844331641285956</v>
      </c>
      <c r="Y269" s="29">
        <f t="shared" si="35"/>
        <v>26.22673434856176</v>
      </c>
      <c r="Z269" s="18">
        <f t="shared" si="33"/>
        <v>-7.614213197969543</v>
      </c>
      <c r="AA269" s="18">
        <f t="shared" si="34"/>
        <v>15.228426395939087</v>
      </c>
    </row>
    <row r="270" spans="1:27" ht="12.75">
      <c r="A270" s="22" t="s">
        <v>543</v>
      </c>
      <c r="B270" s="15" t="s">
        <v>544</v>
      </c>
      <c r="C270" s="16">
        <v>14352</v>
      </c>
      <c r="D270" s="16">
        <v>70</v>
      </c>
      <c r="E270" s="16">
        <v>189</v>
      </c>
      <c r="F270" s="16">
        <v>-119</v>
      </c>
      <c r="G270" s="16">
        <v>353</v>
      </c>
      <c r="H270" s="16">
        <v>333</v>
      </c>
      <c r="I270" s="16">
        <v>20</v>
      </c>
      <c r="J270" s="16">
        <v>79</v>
      </c>
      <c r="K270" s="16">
        <v>27</v>
      </c>
      <c r="L270" s="16">
        <v>52</v>
      </c>
      <c r="M270" s="11" t="s">
        <v>23</v>
      </c>
      <c r="N270" s="11" t="s">
        <v>23</v>
      </c>
      <c r="O270" s="11" t="s">
        <v>23</v>
      </c>
      <c r="P270" s="11" t="s">
        <v>23</v>
      </c>
      <c r="Q270" s="1">
        <v>0</v>
      </c>
      <c r="R270" s="1">
        <v>10</v>
      </c>
      <c r="S270" s="1">
        <v>-37</v>
      </c>
      <c r="T270" s="1">
        <v>14315</v>
      </c>
      <c r="U270" s="18">
        <f t="shared" si="29"/>
        <v>4.883664143440193</v>
      </c>
      <c r="V270" s="18">
        <f t="shared" si="30"/>
        <v>13.18589318728852</v>
      </c>
      <c r="W270" s="18">
        <f t="shared" si="31"/>
        <v>1.3953326124114835</v>
      </c>
      <c r="X270" s="18">
        <f t="shared" si="32"/>
        <v>3.6278647922698575</v>
      </c>
      <c r="Y270" s="29">
        <f t="shared" si="35"/>
        <v>5.023197404681341</v>
      </c>
      <c r="Z270" s="18">
        <f t="shared" si="33"/>
        <v>-8.302229043848326</v>
      </c>
      <c r="AA270" s="18">
        <f t="shared" si="34"/>
        <v>-2.5813653329612443</v>
      </c>
    </row>
    <row r="271" spans="1:27" ht="12.75">
      <c r="A271" s="22" t="s">
        <v>545</v>
      </c>
      <c r="B271" s="15" t="s">
        <v>546</v>
      </c>
      <c r="C271" s="16">
        <v>3608</v>
      </c>
      <c r="D271" s="16">
        <v>15</v>
      </c>
      <c r="E271" s="16">
        <v>73</v>
      </c>
      <c r="F271" s="16">
        <v>-58</v>
      </c>
      <c r="G271" s="16">
        <v>99</v>
      </c>
      <c r="H271" s="16">
        <v>66</v>
      </c>
      <c r="I271" s="16">
        <v>33</v>
      </c>
      <c r="J271" s="16">
        <v>6</v>
      </c>
      <c r="K271" s="16">
        <v>5</v>
      </c>
      <c r="L271" s="16">
        <v>1</v>
      </c>
      <c r="M271" s="11" t="s">
        <v>23</v>
      </c>
      <c r="N271" s="11" t="s">
        <v>23</v>
      </c>
      <c r="O271" s="11" t="s">
        <v>23</v>
      </c>
      <c r="P271" s="11" t="s">
        <v>23</v>
      </c>
      <c r="Q271" s="1">
        <v>0</v>
      </c>
      <c r="R271" s="1">
        <v>1</v>
      </c>
      <c r="S271" s="1">
        <v>-23</v>
      </c>
      <c r="T271" s="1">
        <v>3585</v>
      </c>
      <c r="U271" s="18">
        <f t="shared" si="29"/>
        <v>4.170721534825525</v>
      </c>
      <c r="V271" s="18">
        <f t="shared" si="30"/>
        <v>20.29751146948422</v>
      </c>
      <c r="W271" s="18">
        <f t="shared" si="31"/>
        <v>9.175587376616154</v>
      </c>
      <c r="X271" s="18">
        <f t="shared" si="32"/>
        <v>0.27804810232170163</v>
      </c>
      <c r="Y271" s="29">
        <f t="shared" si="35"/>
        <v>9.453635478937857</v>
      </c>
      <c r="Z271" s="18">
        <f t="shared" si="33"/>
        <v>-16.126789934658696</v>
      </c>
      <c r="AA271" s="18">
        <f t="shared" si="34"/>
        <v>-6.395106353399139</v>
      </c>
    </row>
    <row r="272" spans="1:27" ht="12.75">
      <c r="A272" s="22" t="s">
        <v>547</v>
      </c>
      <c r="B272" s="15" t="s">
        <v>548</v>
      </c>
      <c r="C272" s="16">
        <v>923</v>
      </c>
      <c r="D272" s="16">
        <v>3</v>
      </c>
      <c r="E272" s="16">
        <v>24</v>
      </c>
      <c r="F272" s="16">
        <v>-21</v>
      </c>
      <c r="G272" s="16">
        <v>37</v>
      </c>
      <c r="H272" s="16">
        <v>32</v>
      </c>
      <c r="I272" s="16">
        <v>5</v>
      </c>
      <c r="J272" s="16">
        <v>16</v>
      </c>
      <c r="K272" s="16">
        <v>3</v>
      </c>
      <c r="L272" s="16">
        <v>13</v>
      </c>
      <c r="M272" s="11" t="s">
        <v>23</v>
      </c>
      <c r="N272" s="11" t="s">
        <v>23</v>
      </c>
      <c r="O272" s="11" t="s">
        <v>23</v>
      </c>
      <c r="P272" s="11" t="s">
        <v>23</v>
      </c>
      <c r="Q272" s="1">
        <v>0</v>
      </c>
      <c r="R272" s="1">
        <v>-2</v>
      </c>
      <c r="S272" s="1">
        <v>-5</v>
      </c>
      <c r="T272" s="1">
        <v>918</v>
      </c>
      <c r="U272" s="18">
        <f t="shared" si="29"/>
        <v>3.2590983161325364</v>
      </c>
      <c r="V272" s="18">
        <f t="shared" si="30"/>
        <v>26.07278652906029</v>
      </c>
      <c r="W272" s="18">
        <f t="shared" si="31"/>
        <v>5.431830526887561</v>
      </c>
      <c r="X272" s="18">
        <f t="shared" si="32"/>
        <v>14.122759369907659</v>
      </c>
      <c r="Y272" s="29">
        <f t="shared" si="35"/>
        <v>19.554589896795218</v>
      </c>
      <c r="Z272" s="18">
        <f t="shared" si="33"/>
        <v>-22.813688212927758</v>
      </c>
      <c r="AA272" s="18">
        <f t="shared" si="34"/>
        <v>-5.431830526887561</v>
      </c>
    </row>
    <row r="273" spans="1:27" ht="12.75">
      <c r="A273" s="22" t="s">
        <v>549</v>
      </c>
      <c r="B273" s="15" t="s">
        <v>550</v>
      </c>
      <c r="C273" s="16">
        <v>8761</v>
      </c>
      <c r="D273" s="16">
        <v>40</v>
      </c>
      <c r="E273" s="16">
        <v>139</v>
      </c>
      <c r="F273" s="16">
        <v>-99</v>
      </c>
      <c r="G273" s="16">
        <v>242</v>
      </c>
      <c r="H273" s="16">
        <v>215</v>
      </c>
      <c r="I273" s="16">
        <v>27</v>
      </c>
      <c r="J273" s="16">
        <v>136</v>
      </c>
      <c r="K273" s="16">
        <v>37</v>
      </c>
      <c r="L273" s="16">
        <v>99</v>
      </c>
      <c r="M273" s="11" t="s">
        <v>23</v>
      </c>
      <c r="N273" s="11" t="s">
        <v>23</v>
      </c>
      <c r="O273" s="11" t="s">
        <v>23</v>
      </c>
      <c r="P273" s="11" t="s">
        <v>23</v>
      </c>
      <c r="Q273" s="1">
        <v>0</v>
      </c>
      <c r="R273" s="1">
        <v>0</v>
      </c>
      <c r="S273" s="1">
        <v>27</v>
      </c>
      <c r="T273" s="1">
        <v>8788</v>
      </c>
      <c r="U273" s="18">
        <f t="shared" si="29"/>
        <v>4.558664311356773</v>
      </c>
      <c r="V273" s="18">
        <f t="shared" si="30"/>
        <v>15.841358481964784</v>
      </c>
      <c r="W273" s="18">
        <f t="shared" si="31"/>
        <v>3.077098410165821</v>
      </c>
      <c r="X273" s="18">
        <f t="shared" si="32"/>
        <v>11.28269417060801</v>
      </c>
      <c r="Y273" s="29">
        <f t="shared" si="35"/>
        <v>14.359792580773833</v>
      </c>
      <c r="Z273" s="18">
        <f t="shared" si="33"/>
        <v>-11.28269417060801</v>
      </c>
      <c r="AA273" s="18">
        <f t="shared" si="34"/>
        <v>3.077098410165821</v>
      </c>
    </row>
    <row r="274" spans="1:27" ht="12.75">
      <c r="A274" s="22" t="s">
        <v>551</v>
      </c>
      <c r="B274" s="15" t="s">
        <v>552</v>
      </c>
      <c r="C274" s="16">
        <v>2485</v>
      </c>
      <c r="D274" s="16">
        <v>13</v>
      </c>
      <c r="E274" s="16">
        <v>50</v>
      </c>
      <c r="F274" s="16">
        <v>-37</v>
      </c>
      <c r="G274" s="16">
        <v>104</v>
      </c>
      <c r="H274" s="16">
        <v>84</v>
      </c>
      <c r="I274" s="16">
        <v>20</v>
      </c>
      <c r="J274" s="16">
        <v>41</v>
      </c>
      <c r="K274" s="16">
        <v>5</v>
      </c>
      <c r="L274" s="16">
        <v>36</v>
      </c>
      <c r="M274" s="11" t="s">
        <v>23</v>
      </c>
      <c r="N274" s="11" t="s">
        <v>23</v>
      </c>
      <c r="O274" s="11" t="s">
        <v>23</v>
      </c>
      <c r="P274" s="11" t="s">
        <v>23</v>
      </c>
      <c r="Q274" s="1">
        <v>0</v>
      </c>
      <c r="R274" s="1">
        <v>0</v>
      </c>
      <c r="S274" s="1">
        <v>19</v>
      </c>
      <c r="T274" s="1">
        <v>2504</v>
      </c>
      <c r="U274" s="18">
        <f t="shared" si="29"/>
        <v>5.211465223491682</v>
      </c>
      <c r="V274" s="18">
        <f t="shared" si="30"/>
        <v>20.044097013429546</v>
      </c>
      <c r="W274" s="18">
        <f t="shared" si="31"/>
        <v>8.017638805371819</v>
      </c>
      <c r="X274" s="18">
        <f t="shared" si="32"/>
        <v>14.431749849669274</v>
      </c>
      <c r="Y274" s="29">
        <f t="shared" si="35"/>
        <v>22.44938865504109</v>
      </c>
      <c r="Z274" s="18">
        <f t="shared" si="33"/>
        <v>-14.832631789937864</v>
      </c>
      <c r="AA274" s="18">
        <f t="shared" si="34"/>
        <v>7.616756865103228</v>
      </c>
    </row>
    <row r="275" spans="1:27" ht="12.75">
      <c r="A275" s="22" t="s">
        <v>553</v>
      </c>
      <c r="B275" s="15" t="s">
        <v>554</v>
      </c>
      <c r="C275" s="16">
        <v>4263</v>
      </c>
      <c r="D275" s="16">
        <v>22</v>
      </c>
      <c r="E275" s="16">
        <v>86</v>
      </c>
      <c r="F275" s="16">
        <v>-64</v>
      </c>
      <c r="G275" s="16">
        <v>172</v>
      </c>
      <c r="H275" s="16">
        <v>148</v>
      </c>
      <c r="I275" s="16">
        <v>24</v>
      </c>
      <c r="J275" s="16">
        <v>124</v>
      </c>
      <c r="K275" s="16">
        <v>25</v>
      </c>
      <c r="L275" s="16">
        <v>99</v>
      </c>
      <c r="M275" s="11" t="s">
        <v>23</v>
      </c>
      <c r="N275" s="11" t="s">
        <v>23</v>
      </c>
      <c r="O275" s="11" t="s">
        <v>23</v>
      </c>
      <c r="P275" s="11" t="s">
        <v>23</v>
      </c>
      <c r="Q275" s="1">
        <v>0</v>
      </c>
      <c r="R275" s="1">
        <v>6</v>
      </c>
      <c r="S275" s="1">
        <v>65</v>
      </c>
      <c r="T275" s="1">
        <v>4328</v>
      </c>
      <c r="U275" s="18">
        <f t="shared" si="29"/>
        <v>5.121638924455826</v>
      </c>
      <c r="V275" s="18">
        <f t="shared" si="30"/>
        <v>20.020952159236412</v>
      </c>
      <c r="W275" s="18">
        <f t="shared" si="31"/>
        <v>5.587242463042719</v>
      </c>
      <c r="X275" s="18">
        <f t="shared" si="32"/>
        <v>23.047375160051217</v>
      </c>
      <c r="Y275" s="29">
        <f t="shared" si="35"/>
        <v>28.634617623093934</v>
      </c>
      <c r="Z275" s="18">
        <f t="shared" si="33"/>
        <v>-14.899313234780585</v>
      </c>
      <c r="AA275" s="18">
        <f t="shared" si="34"/>
        <v>15.13211500407403</v>
      </c>
    </row>
    <row r="276" spans="1:27" ht="12.75">
      <c r="A276" s="22" t="s">
        <v>555</v>
      </c>
      <c r="B276" s="15" t="s">
        <v>556</v>
      </c>
      <c r="C276" s="16">
        <v>3814</v>
      </c>
      <c r="D276" s="16">
        <v>23</v>
      </c>
      <c r="E276" s="16">
        <v>54</v>
      </c>
      <c r="F276" s="16">
        <v>-31</v>
      </c>
      <c r="G276" s="16">
        <v>142</v>
      </c>
      <c r="H276" s="16">
        <v>185</v>
      </c>
      <c r="I276" s="16">
        <v>-43</v>
      </c>
      <c r="J276" s="16">
        <v>25</v>
      </c>
      <c r="K276" s="16">
        <v>7</v>
      </c>
      <c r="L276" s="16">
        <v>18</v>
      </c>
      <c r="M276" s="11" t="s">
        <v>23</v>
      </c>
      <c r="N276" s="11" t="s">
        <v>23</v>
      </c>
      <c r="O276" s="11" t="s">
        <v>23</v>
      </c>
      <c r="P276" s="11" t="s">
        <v>23</v>
      </c>
      <c r="Q276" s="1">
        <v>0</v>
      </c>
      <c r="R276" s="1">
        <v>-9</v>
      </c>
      <c r="S276" s="1">
        <v>-65</v>
      </c>
      <c r="T276" s="1">
        <v>3749</v>
      </c>
      <c r="U276" s="18">
        <f t="shared" si="29"/>
        <v>6.082242496363877</v>
      </c>
      <c r="V276" s="18">
        <f t="shared" si="30"/>
        <v>14.280047600158666</v>
      </c>
      <c r="W276" s="18">
        <f t="shared" si="31"/>
        <v>-11.371149014941162</v>
      </c>
      <c r="X276" s="18">
        <f t="shared" si="32"/>
        <v>4.760015866719556</v>
      </c>
      <c r="Y276" s="29">
        <f t="shared" si="35"/>
        <v>-6.611133148221605</v>
      </c>
      <c r="Z276" s="18">
        <f t="shared" si="33"/>
        <v>-8.19780510379479</v>
      </c>
      <c r="AA276" s="18">
        <f t="shared" si="34"/>
        <v>-17.188946185376174</v>
      </c>
    </row>
    <row r="277" spans="1:27" ht="12.75">
      <c r="A277" s="22" t="s">
        <v>557</v>
      </c>
      <c r="B277" s="15" t="s">
        <v>558</v>
      </c>
      <c r="C277" s="16">
        <v>983</v>
      </c>
      <c r="D277" s="16">
        <v>7</v>
      </c>
      <c r="E277" s="16">
        <v>16</v>
      </c>
      <c r="F277" s="16">
        <v>-9</v>
      </c>
      <c r="G277" s="16">
        <v>32</v>
      </c>
      <c r="H277" s="16">
        <v>50</v>
      </c>
      <c r="I277" s="16">
        <v>-18</v>
      </c>
      <c r="J277" s="16">
        <v>20</v>
      </c>
      <c r="K277" s="16">
        <v>6</v>
      </c>
      <c r="L277" s="16">
        <v>14</v>
      </c>
      <c r="M277" s="11" t="s">
        <v>23</v>
      </c>
      <c r="N277" s="11" t="s">
        <v>23</v>
      </c>
      <c r="O277" s="11" t="s">
        <v>23</v>
      </c>
      <c r="P277" s="11" t="s">
        <v>23</v>
      </c>
      <c r="Q277" s="1">
        <v>0</v>
      </c>
      <c r="R277" s="1">
        <v>37</v>
      </c>
      <c r="S277" s="1">
        <v>24</v>
      </c>
      <c r="T277" s="1">
        <v>1007</v>
      </c>
      <c r="U277" s="18">
        <f t="shared" si="29"/>
        <v>7.035175879396985</v>
      </c>
      <c r="V277" s="18">
        <f t="shared" si="30"/>
        <v>16.080402010050253</v>
      </c>
      <c r="W277" s="18">
        <f t="shared" si="31"/>
        <v>-18.09045226130653</v>
      </c>
      <c r="X277" s="18">
        <f t="shared" si="32"/>
        <v>14.07035175879397</v>
      </c>
      <c r="Y277" s="29">
        <f t="shared" si="35"/>
        <v>-4.020100502512563</v>
      </c>
      <c r="Z277" s="18">
        <f t="shared" si="33"/>
        <v>-9.045226130653266</v>
      </c>
      <c r="AA277" s="18">
        <f t="shared" si="34"/>
        <v>24.120603015075375</v>
      </c>
    </row>
    <row r="278" spans="1:27" ht="12.75">
      <c r="A278" s="22" t="s">
        <v>559</v>
      </c>
      <c r="B278" s="15" t="s">
        <v>560</v>
      </c>
      <c r="C278" s="16">
        <v>3097</v>
      </c>
      <c r="D278" s="16">
        <v>14</v>
      </c>
      <c r="E278" s="16">
        <v>54</v>
      </c>
      <c r="F278" s="16">
        <v>-40</v>
      </c>
      <c r="G278" s="16">
        <v>58</v>
      </c>
      <c r="H278" s="16">
        <v>87</v>
      </c>
      <c r="I278" s="16">
        <v>-29</v>
      </c>
      <c r="J278" s="16">
        <v>19</v>
      </c>
      <c r="K278" s="16">
        <v>4</v>
      </c>
      <c r="L278" s="16">
        <v>15</v>
      </c>
      <c r="M278" s="11" t="s">
        <v>23</v>
      </c>
      <c r="N278" s="11" t="s">
        <v>23</v>
      </c>
      <c r="O278" s="11" t="s">
        <v>23</v>
      </c>
      <c r="P278" s="11" t="s">
        <v>23</v>
      </c>
      <c r="Q278" s="1">
        <v>0</v>
      </c>
      <c r="R278" s="1">
        <v>-2</v>
      </c>
      <c r="S278" s="1">
        <v>-56</v>
      </c>
      <c r="T278" s="1">
        <v>3041</v>
      </c>
      <c r="U278" s="18">
        <f t="shared" si="29"/>
        <v>4.561746497230368</v>
      </c>
      <c r="V278" s="18">
        <f t="shared" si="30"/>
        <v>17.595307917888565</v>
      </c>
      <c r="W278" s="18">
        <f t="shared" si="31"/>
        <v>-9.449332029977192</v>
      </c>
      <c r="X278" s="18">
        <f t="shared" si="32"/>
        <v>4.887585532746823</v>
      </c>
      <c r="Y278" s="29">
        <f t="shared" si="35"/>
        <v>-4.561746497230368</v>
      </c>
      <c r="Z278" s="18">
        <f t="shared" si="33"/>
        <v>-13.033561420658195</v>
      </c>
      <c r="AA278" s="18">
        <f t="shared" si="34"/>
        <v>-18.246985988921473</v>
      </c>
    </row>
    <row r="279" spans="1:27" ht="12.75">
      <c r="A279" s="22" t="s">
        <v>561</v>
      </c>
      <c r="B279" s="15" t="s">
        <v>562</v>
      </c>
      <c r="C279" s="16">
        <v>1283</v>
      </c>
      <c r="D279" s="16">
        <v>4</v>
      </c>
      <c r="E279" s="16">
        <v>19</v>
      </c>
      <c r="F279" s="16">
        <v>-15</v>
      </c>
      <c r="G279" s="16">
        <v>36</v>
      </c>
      <c r="H279" s="16">
        <v>34</v>
      </c>
      <c r="I279" s="16">
        <v>2</v>
      </c>
      <c r="J279" s="16">
        <v>30</v>
      </c>
      <c r="K279" s="16">
        <v>24</v>
      </c>
      <c r="L279" s="16">
        <v>6</v>
      </c>
      <c r="M279" s="11" t="s">
        <v>23</v>
      </c>
      <c r="N279" s="11" t="s">
        <v>23</v>
      </c>
      <c r="O279" s="11" t="s">
        <v>23</v>
      </c>
      <c r="P279" s="11" t="s">
        <v>23</v>
      </c>
      <c r="Q279" s="1">
        <v>0</v>
      </c>
      <c r="R279" s="1">
        <v>-6</v>
      </c>
      <c r="S279" s="1">
        <v>-13</v>
      </c>
      <c r="T279" s="1">
        <v>1270</v>
      </c>
      <c r="U279" s="18">
        <f t="shared" si="29"/>
        <v>3.133568350959655</v>
      </c>
      <c r="V279" s="18">
        <f t="shared" si="30"/>
        <v>14.884449667058362</v>
      </c>
      <c r="W279" s="18">
        <f t="shared" si="31"/>
        <v>1.5667841754798275</v>
      </c>
      <c r="X279" s="18">
        <f t="shared" si="32"/>
        <v>4.700352526439483</v>
      </c>
      <c r="Y279" s="29">
        <f t="shared" si="35"/>
        <v>6.26713670191931</v>
      </c>
      <c r="Z279" s="18">
        <f t="shared" si="33"/>
        <v>-11.750881316098708</v>
      </c>
      <c r="AA279" s="18">
        <f t="shared" si="34"/>
        <v>-10.18409714061888</v>
      </c>
    </row>
    <row r="280" spans="1:27" ht="12.75">
      <c r="A280" s="22" t="s">
        <v>563</v>
      </c>
      <c r="B280" s="15" t="s">
        <v>564</v>
      </c>
      <c r="C280" s="16">
        <v>984</v>
      </c>
      <c r="D280" s="16">
        <v>4</v>
      </c>
      <c r="E280" s="16">
        <v>28</v>
      </c>
      <c r="F280" s="16">
        <v>-24</v>
      </c>
      <c r="G280" s="16">
        <v>32</v>
      </c>
      <c r="H280" s="16">
        <v>25</v>
      </c>
      <c r="I280" s="16">
        <v>7</v>
      </c>
      <c r="J280" s="16">
        <v>4</v>
      </c>
      <c r="K280" s="16">
        <v>5</v>
      </c>
      <c r="L280" s="16">
        <v>-1</v>
      </c>
      <c r="M280" s="11" t="s">
        <v>23</v>
      </c>
      <c r="N280" s="11" t="s">
        <v>23</v>
      </c>
      <c r="O280" s="11" t="s">
        <v>23</v>
      </c>
      <c r="P280" s="11" t="s">
        <v>23</v>
      </c>
      <c r="Q280" s="1">
        <v>0</v>
      </c>
      <c r="R280" s="1">
        <v>-1</v>
      </c>
      <c r="S280" s="1">
        <v>-19</v>
      </c>
      <c r="T280" s="1">
        <v>965</v>
      </c>
      <c r="U280" s="18">
        <f t="shared" si="29"/>
        <v>4.104669061056952</v>
      </c>
      <c r="V280" s="18">
        <f t="shared" si="30"/>
        <v>28.732683427398666</v>
      </c>
      <c r="W280" s="18">
        <f t="shared" si="31"/>
        <v>7.183170856849666</v>
      </c>
      <c r="X280" s="18">
        <f t="shared" si="32"/>
        <v>-1.026167265264238</v>
      </c>
      <c r="Y280" s="29">
        <f t="shared" si="35"/>
        <v>6.157003591585428</v>
      </c>
      <c r="Z280" s="18">
        <f t="shared" si="33"/>
        <v>-24.628014366341713</v>
      </c>
      <c r="AA280" s="18">
        <f t="shared" si="34"/>
        <v>-19.497178040020522</v>
      </c>
    </row>
    <row r="281" spans="1:27" ht="12.75">
      <c r="A281" s="22"/>
      <c r="B281" s="9" t="s">
        <v>565</v>
      </c>
      <c r="C281" s="10">
        <v>258123</v>
      </c>
      <c r="D281" s="10">
        <v>1487</v>
      </c>
      <c r="E281" s="10">
        <v>2862</v>
      </c>
      <c r="F281" s="10">
        <v>-1375</v>
      </c>
      <c r="G281" s="10">
        <v>5963</v>
      </c>
      <c r="H281" s="10">
        <v>6023</v>
      </c>
      <c r="I281" s="10">
        <v>-60</v>
      </c>
      <c r="J281" s="10">
        <v>3157</v>
      </c>
      <c r="K281" s="10">
        <v>665</v>
      </c>
      <c r="L281" s="10">
        <v>2492</v>
      </c>
      <c r="M281" s="11"/>
      <c r="N281" s="11"/>
      <c r="O281" s="11"/>
      <c r="P281" s="11"/>
      <c r="Q281" s="9">
        <v>0</v>
      </c>
      <c r="R281" s="9">
        <v>64</v>
      </c>
      <c r="S281" s="9">
        <v>1121</v>
      </c>
      <c r="T281" s="9">
        <v>259244</v>
      </c>
      <c r="U281" s="14">
        <f t="shared" si="29"/>
        <v>5.748337253825621</v>
      </c>
      <c r="V281" s="14">
        <f t="shared" si="30"/>
        <v>11.063712992904456</v>
      </c>
      <c r="W281" s="14">
        <f t="shared" si="31"/>
        <v>-0.23194366861434917</v>
      </c>
      <c r="X281" s="14">
        <f t="shared" si="32"/>
        <v>9.63339370311597</v>
      </c>
      <c r="Y281" s="14">
        <f t="shared" si="35"/>
        <v>9.40145003450162</v>
      </c>
      <c r="Z281" s="14">
        <f t="shared" si="33"/>
        <v>-5.315375739078836</v>
      </c>
      <c r="AA281" s="14">
        <f t="shared" si="34"/>
        <v>4.333480875278092</v>
      </c>
    </row>
    <row r="282" spans="1:27" ht="12.75">
      <c r="A282" s="22">
        <v>100001</v>
      </c>
      <c r="B282" s="15" t="s">
        <v>566</v>
      </c>
      <c r="C282" s="16">
        <v>3092</v>
      </c>
      <c r="D282" s="16">
        <v>10</v>
      </c>
      <c r="E282" s="16">
        <v>46</v>
      </c>
      <c r="F282" s="16">
        <v>-36</v>
      </c>
      <c r="G282" s="16">
        <v>153</v>
      </c>
      <c r="H282" s="16">
        <v>107</v>
      </c>
      <c r="I282" s="16">
        <v>46</v>
      </c>
      <c r="J282" s="16">
        <v>15</v>
      </c>
      <c r="K282" s="16">
        <v>14</v>
      </c>
      <c r="L282" s="16">
        <v>1</v>
      </c>
      <c r="M282" s="11" t="s">
        <v>23</v>
      </c>
      <c r="N282" s="11" t="s">
        <v>23</v>
      </c>
      <c r="O282" s="11" t="s">
        <v>23</v>
      </c>
      <c r="P282" s="11" t="s">
        <v>23</v>
      </c>
      <c r="Q282" s="1">
        <v>0</v>
      </c>
      <c r="R282" s="16">
        <v>6</v>
      </c>
      <c r="S282" s="16">
        <v>17</v>
      </c>
      <c r="T282" s="16">
        <v>3109</v>
      </c>
      <c r="U282" s="18">
        <f t="shared" si="29"/>
        <v>3.2252862441541685</v>
      </c>
      <c r="V282" s="18">
        <f t="shared" si="30"/>
        <v>14.836316723109176</v>
      </c>
      <c r="W282" s="18">
        <f t="shared" si="31"/>
        <v>14.836316723109176</v>
      </c>
      <c r="X282" s="18">
        <f t="shared" si="32"/>
        <v>0.32252862441541685</v>
      </c>
      <c r="Y282" s="29">
        <f t="shared" si="35"/>
        <v>15.158845347524593</v>
      </c>
      <c r="Z282" s="18">
        <f t="shared" si="33"/>
        <v>-11.611030478955007</v>
      </c>
      <c r="AA282" s="18">
        <f t="shared" si="34"/>
        <v>5.482986615062087</v>
      </c>
    </row>
    <row r="283" spans="1:27" ht="12.75">
      <c r="A283" s="22">
        <v>100002</v>
      </c>
      <c r="B283" s="15" t="s">
        <v>567</v>
      </c>
      <c r="C283" s="16">
        <v>14753</v>
      </c>
      <c r="D283" s="16">
        <v>75</v>
      </c>
      <c r="E283" s="16">
        <v>155</v>
      </c>
      <c r="F283" s="16">
        <v>-80</v>
      </c>
      <c r="G283" s="16">
        <v>542</v>
      </c>
      <c r="H283" s="16">
        <v>621</v>
      </c>
      <c r="I283" s="16">
        <v>-79</v>
      </c>
      <c r="J283" s="16">
        <v>84</v>
      </c>
      <c r="K283" s="16">
        <v>31</v>
      </c>
      <c r="L283" s="16">
        <v>53</v>
      </c>
      <c r="M283" s="11" t="s">
        <v>23</v>
      </c>
      <c r="N283" s="11" t="s">
        <v>23</v>
      </c>
      <c r="O283" s="11" t="s">
        <v>23</v>
      </c>
      <c r="P283" s="11" t="s">
        <v>23</v>
      </c>
      <c r="Q283" s="1">
        <v>0</v>
      </c>
      <c r="R283" s="16">
        <v>-24</v>
      </c>
      <c r="S283" s="16">
        <v>-130</v>
      </c>
      <c r="T283" s="16">
        <v>14623</v>
      </c>
      <c r="U283" s="18">
        <f t="shared" si="29"/>
        <v>5.106209150326798</v>
      </c>
      <c r="V283" s="18">
        <f t="shared" si="30"/>
        <v>10.552832244008714</v>
      </c>
      <c r="W283" s="18">
        <f t="shared" si="31"/>
        <v>-5.378540305010893</v>
      </c>
      <c r="X283" s="18">
        <f t="shared" si="32"/>
        <v>3.60838779956427</v>
      </c>
      <c r="Y283" s="29">
        <f t="shared" si="35"/>
        <v>-1.770152505446623</v>
      </c>
      <c r="Z283" s="18">
        <f t="shared" si="33"/>
        <v>-5.446623093681917</v>
      </c>
      <c r="AA283" s="18">
        <f t="shared" si="34"/>
        <v>-8.850762527233115</v>
      </c>
    </row>
    <row r="284" spans="1:27" ht="12.75">
      <c r="A284" s="22">
        <v>100003</v>
      </c>
      <c r="B284" s="15" t="s">
        <v>568</v>
      </c>
      <c r="C284" s="16">
        <v>19100</v>
      </c>
      <c r="D284" s="16">
        <v>131</v>
      </c>
      <c r="E284" s="16">
        <v>193</v>
      </c>
      <c r="F284" s="16">
        <v>-62</v>
      </c>
      <c r="G284" s="16">
        <v>622</v>
      </c>
      <c r="H284" s="16">
        <v>620</v>
      </c>
      <c r="I284" s="16">
        <v>2</v>
      </c>
      <c r="J284" s="16">
        <v>170</v>
      </c>
      <c r="K284" s="16">
        <v>55</v>
      </c>
      <c r="L284" s="16">
        <v>115</v>
      </c>
      <c r="M284" s="11" t="s">
        <v>23</v>
      </c>
      <c r="N284" s="11" t="s">
        <v>23</v>
      </c>
      <c r="O284" s="11" t="s">
        <v>23</v>
      </c>
      <c r="P284" s="11" t="s">
        <v>23</v>
      </c>
      <c r="Q284" s="1">
        <v>0</v>
      </c>
      <c r="R284" s="16">
        <v>22</v>
      </c>
      <c r="S284" s="16">
        <v>77</v>
      </c>
      <c r="T284" s="16">
        <v>19177</v>
      </c>
      <c r="U284" s="18">
        <f t="shared" si="29"/>
        <v>6.844841549755728</v>
      </c>
      <c r="V284" s="18">
        <f t="shared" si="30"/>
        <v>10.084384878647752</v>
      </c>
      <c r="W284" s="18">
        <f t="shared" si="31"/>
        <v>0.10450139770619432</v>
      </c>
      <c r="X284" s="18">
        <f t="shared" si="32"/>
        <v>6.008830368106174</v>
      </c>
      <c r="Y284" s="29">
        <f t="shared" si="35"/>
        <v>6.113331765812368</v>
      </c>
      <c r="Z284" s="18">
        <f t="shared" si="33"/>
        <v>-3.239543328892024</v>
      </c>
      <c r="AA284" s="18">
        <f t="shared" si="34"/>
        <v>4.023303811688481</v>
      </c>
    </row>
    <row r="285" spans="1:27" ht="12.75">
      <c r="A285" s="22">
        <v>100004</v>
      </c>
      <c r="B285" s="15" t="s">
        <v>569</v>
      </c>
      <c r="C285" s="16">
        <v>9956</v>
      </c>
      <c r="D285" s="16">
        <v>61</v>
      </c>
      <c r="E285" s="16">
        <v>116</v>
      </c>
      <c r="F285" s="16">
        <v>-55</v>
      </c>
      <c r="G285" s="16">
        <v>338</v>
      </c>
      <c r="H285" s="16">
        <v>339</v>
      </c>
      <c r="I285" s="16">
        <v>-1</v>
      </c>
      <c r="J285" s="16">
        <v>105</v>
      </c>
      <c r="K285" s="16">
        <v>17</v>
      </c>
      <c r="L285" s="16">
        <v>88</v>
      </c>
      <c r="M285" s="11" t="s">
        <v>23</v>
      </c>
      <c r="N285" s="11" t="s">
        <v>23</v>
      </c>
      <c r="O285" s="11" t="s">
        <v>23</v>
      </c>
      <c r="P285" s="11" t="s">
        <v>23</v>
      </c>
      <c r="Q285" s="1">
        <v>0</v>
      </c>
      <c r="R285" s="16">
        <v>-59</v>
      </c>
      <c r="S285" s="16">
        <v>-27</v>
      </c>
      <c r="T285" s="16">
        <v>9929</v>
      </c>
      <c r="U285" s="18">
        <f t="shared" si="29"/>
        <v>6.135277847623837</v>
      </c>
      <c r="V285" s="18">
        <f t="shared" si="30"/>
        <v>11.667085743022378</v>
      </c>
      <c r="W285" s="18">
        <f t="shared" si="31"/>
        <v>-0.10057832537088258</v>
      </c>
      <c r="X285" s="18">
        <f t="shared" si="32"/>
        <v>8.850892632637667</v>
      </c>
      <c r="Y285" s="29">
        <f t="shared" si="35"/>
        <v>8.750314307266784</v>
      </c>
      <c r="Z285" s="18">
        <f t="shared" si="33"/>
        <v>-5.531807895398542</v>
      </c>
      <c r="AA285" s="18">
        <f t="shared" si="34"/>
        <v>-2.7156147850138295</v>
      </c>
    </row>
    <row r="286" spans="1:27" ht="12.75">
      <c r="A286" s="22">
        <v>100005</v>
      </c>
      <c r="B286" s="15" t="s">
        <v>570</v>
      </c>
      <c r="C286" s="16">
        <v>195213</v>
      </c>
      <c r="D286" s="16">
        <v>1109</v>
      </c>
      <c r="E286" s="16">
        <v>2131</v>
      </c>
      <c r="F286" s="16">
        <v>-1022</v>
      </c>
      <c r="G286" s="16">
        <v>3697</v>
      </c>
      <c r="H286" s="16">
        <v>3815</v>
      </c>
      <c r="I286" s="16">
        <v>-118</v>
      </c>
      <c r="J286" s="16">
        <v>2639</v>
      </c>
      <c r="K286" s="16">
        <v>493</v>
      </c>
      <c r="L286" s="16">
        <v>2146</v>
      </c>
      <c r="M286" s="11" t="s">
        <v>23</v>
      </c>
      <c r="N286" s="11" t="s">
        <v>23</v>
      </c>
      <c r="O286" s="11" t="s">
        <v>23</v>
      </c>
      <c r="P286" s="11" t="s">
        <v>23</v>
      </c>
      <c r="Q286" s="1">
        <v>0</v>
      </c>
      <c r="R286" s="16">
        <v>98</v>
      </c>
      <c r="S286" s="16">
        <v>1104</v>
      </c>
      <c r="T286" s="16">
        <v>196317</v>
      </c>
      <c r="U286" s="18">
        <f t="shared" si="29"/>
        <v>5.664955431256864</v>
      </c>
      <c r="V286" s="18">
        <f t="shared" si="30"/>
        <v>10.8855004725053</v>
      </c>
      <c r="W286" s="18">
        <f t="shared" si="31"/>
        <v>-0.6027635174826961</v>
      </c>
      <c r="X286" s="18">
        <f t="shared" si="32"/>
        <v>10.962122953541234</v>
      </c>
      <c r="Y286" s="29">
        <f t="shared" si="35"/>
        <v>10.35935943605854</v>
      </c>
      <c r="Z286" s="18">
        <f t="shared" si="33"/>
        <v>-5.220545041248435</v>
      </c>
      <c r="AA286" s="18">
        <f t="shared" si="34"/>
        <v>5.639414604244886</v>
      </c>
    </row>
    <row r="287" spans="1:27" ht="12.75">
      <c r="A287" s="22">
        <v>100006</v>
      </c>
      <c r="B287" s="15" t="s">
        <v>571</v>
      </c>
      <c r="C287" s="16">
        <v>9943</v>
      </c>
      <c r="D287" s="16">
        <v>69</v>
      </c>
      <c r="E287" s="16">
        <v>134</v>
      </c>
      <c r="F287" s="16">
        <v>-65</v>
      </c>
      <c r="G287" s="16">
        <v>322</v>
      </c>
      <c r="H287" s="16">
        <v>328</v>
      </c>
      <c r="I287" s="16">
        <v>-6</v>
      </c>
      <c r="J287" s="16">
        <v>90</v>
      </c>
      <c r="K287" s="16">
        <v>33</v>
      </c>
      <c r="L287" s="16">
        <v>57</v>
      </c>
      <c r="M287" s="11" t="s">
        <v>23</v>
      </c>
      <c r="N287" s="11" t="s">
        <v>23</v>
      </c>
      <c r="O287" s="11" t="s">
        <v>23</v>
      </c>
      <c r="P287" s="11" t="s">
        <v>23</v>
      </c>
      <c r="Q287" s="1">
        <v>0</v>
      </c>
      <c r="R287" s="16">
        <v>3</v>
      </c>
      <c r="S287" s="16">
        <v>-11</v>
      </c>
      <c r="T287" s="16">
        <v>9932</v>
      </c>
      <c r="U287" s="18">
        <f t="shared" si="29"/>
        <v>6.943396226415095</v>
      </c>
      <c r="V287" s="18">
        <f t="shared" si="30"/>
        <v>13.484276729559747</v>
      </c>
      <c r="W287" s="18">
        <f t="shared" si="31"/>
        <v>-0.6037735849056605</v>
      </c>
      <c r="X287" s="18">
        <f t="shared" si="32"/>
        <v>5.735849056603773</v>
      </c>
      <c r="Y287" s="29">
        <f t="shared" si="35"/>
        <v>5.132075471698114</v>
      </c>
      <c r="Z287" s="18">
        <f t="shared" si="33"/>
        <v>-6.540880503144654</v>
      </c>
      <c r="AA287" s="18">
        <f t="shared" si="34"/>
        <v>-1.1069182389937107</v>
      </c>
    </row>
    <row r="288" spans="1:27" ht="12.75">
      <c r="A288" s="24">
        <v>100007</v>
      </c>
      <c r="B288" s="25" t="s">
        <v>572</v>
      </c>
      <c r="C288" s="26">
        <v>6066</v>
      </c>
      <c r="D288" s="26">
        <v>32</v>
      </c>
      <c r="E288" s="26">
        <v>87</v>
      </c>
      <c r="F288" s="26">
        <v>-55</v>
      </c>
      <c r="G288" s="26">
        <v>289</v>
      </c>
      <c r="H288" s="26">
        <v>193</v>
      </c>
      <c r="I288" s="26">
        <v>96</v>
      </c>
      <c r="J288" s="26">
        <v>54</v>
      </c>
      <c r="K288" s="26">
        <v>22</v>
      </c>
      <c r="L288" s="26">
        <v>32</v>
      </c>
      <c r="M288" s="26" t="s">
        <v>23</v>
      </c>
      <c r="N288" s="26" t="s">
        <v>23</v>
      </c>
      <c r="O288" s="26" t="s">
        <v>23</v>
      </c>
      <c r="P288" s="26" t="s">
        <v>23</v>
      </c>
      <c r="Q288" s="26">
        <v>0</v>
      </c>
      <c r="R288" s="26">
        <v>18</v>
      </c>
      <c r="S288" s="26">
        <v>91</v>
      </c>
      <c r="T288" s="26">
        <v>6157</v>
      </c>
      <c r="U288" s="25">
        <f t="shared" si="29"/>
        <v>5.2360304344269</v>
      </c>
      <c r="V288" s="25">
        <f t="shared" si="30"/>
        <v>14.235457743598134</v>
      </c>
      <c r="W288" s="25">
        <f t="shared" si="31"/>
        <v>15.7080913032807</v>
      </c>
      <c r="X288" s="25">
        <f t="shared" si="32"/>
        <v>5.2360304344269</v>
      </c>
      <c r="Y288" s="30">
        <f t="shared" si="35"/>
        <v>20.9441217377076</v>
      </c>
      <c r="Z288" s="25">
        <f t="shared" si="33"/>
        <v>-8.999427309171235</v>
      </c>
      <c r="AA288" s="25">
        <f t="shared" si="34"/>
        <v>14.889961547901496</v>
      </c>
    </row>
    <row r="289" spans="1:20" ht="12.75">
      <c r="A289" s="27" t="s">
        <v>591</v>
      </c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R289" s="23"/>
      <c r="S289" s="23"/>
      <c r="T289" s="23"/>
    </row>
    <row r="290" spans="1:20" ht="12.75">
      <c r="A290" s="28" t="s">
        <v>573</v>
      </c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R290" s="23"/>
      <c r="S290" s="23"/>
      <c r="T290" s="23"/>
    </row>
    <row r="291" spans="1:9" ht="12.75">
      <c r="A291" s="28" t="s">
        <v>574</v>
      </c>
      <c r="B291" s="27"/>
      <c r="C291" s="27"/>
      <c r="D291" s="27"/>
      <c r="E291" s="27"/>
      <c r="F291" s="27"/>
      <c r="G291" s="27"/>
      <c r="H291" s="27"/>
      <c r="I291" s="27"/>
    </row>
    <row r="292" spans="1:9" ht="12.75">
      <c r="A292" s="28" t="s">
        <v>575</v>
      </c>
      <c r="B292" s="27"/>
      <c r="C292" s="27"/>
      <c r="D292" s="27"/>
      <c r="E292" s="27"/>
      <c r="F292" s="27"/>
      <c r="G292" s="27"/>
      <c r="H292" s="27"/>
      <c r="I292" s="27"/>
    </row>
    <row r="293" spans="1:9" ht="14.25" customHeight="1">
      <c r="A293" s="28" t="s">
        <v>583</v>
      </c>
      <c r="B293" s="27"/>
      <c r="C293" s="27"/>
      <c r="D293" s="27"/>
      <c r="E293" s="27"/>
      <c r="F293" s="27"/>
      <c r="G293" s="27"/>
      <c r="H293" s="27"/>
      <c r="I293" s="27"/>
    </row>
    <row r="295" ht="18.75" customHeight="1">
      <c r="A295" s="28" t="s">
        <v>584</v>
      </c>
    </row>
    <row r="296" ht="12.75">
      <c r="A296" s="28" t="s">
        <v>585</v>
      </c>
    </row>
    <row r="297" ht="12.75">
      <c r="A297" s="28" t="s">
        <v>586</v>
      </c>
    </row>
    <row r="298" ht="12.75">
      <c r="A298" s="28" t="s">
        <v>587</v>
      </c>
    </row>
    <row r="299" ht="12.75">
      <c r="A299" s="28" t="s">
        <v>588</v>
      </c>
    </row>
    <row r="300" spans="1:2" ht="12.75">
      <c r="A300" s="28" t="s">
        <v>589</v>
      </c>
      <c r="B300" s="27"/>
    </row>
    <row r="301" ht="12.75">
      <c r="A301" s="28" t="s">
        <v>590</v>
      </c>
    </row>
  </sheetData>
  <sheetProtection selectLockedCells="1" selectUnlockedCells="1"/>
  <mergeCells count="25">
    <mergeCell ref="AA3:AA4"/>
    <mergeCell ref="U3:U4"/>
    <mergeCell ref="V3:V4"/>
    <mergeCell ref="Z3:Z4"/>
    <mergeCell ref="W3:Y3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2" right="0.2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modified xsi:type="dcterms:W3CDTF">2024-01-23T10:40:49Z</dcterms:modified>
  <cp:category/>
  <cp:version/>
  <cp:contentType/>
  <cp:contentStatus/>
</cp:coreProperties>
</file>