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8" activeTab="12"/>
  </bookViews>
  <sheets>
    <sheet name="INDICE" sheetId="1" r:id="rId1"/>
    <sheet name="Tavola 1" sheetId="2" r:id="rId2"/>
    <sheet name="Tavola 2" sheetId="3" r:id="rId3"/>
    <sheet name="Tavola 2a" sheetId="4" r:id="rId4"/>
    <sheet name="Tavola 2b" sheetId="5" r:id="rId5"/>
    <sheet name="Tavola 3" sheetId="6" r:id="rId6"/>
    <sheet name="Tavola 3a" sheetId="7" r:id="rId7"/>
    <sheet name="Tavola 3b" sheetId="8" r:id="rId8"/>
    <sheet name="Tavola 4" sheetId="9" r:id="rId9"/>
    <sheet name="Tavola 4a" sheetId="10" r:id="rId10"/>
    <sheet name="Tavola 4b" sheetId="11" r:id="rId11"/>
    <sheet name="Tavola 5" sheetId="12" r:id="rId12"/>
    <sheet name="Tavola 5a" sheetId="13" r:id="rId13"/>
    <sheet name="Tavola 5b" sheetId="14" r:id="rId14"/>
    <sheet name="Tavola 6" sheetId="15" r:id="rId15"/>
    <sheet name="Tavola 6a" sheetId="16" r:id="rId16"/>
    <sheet name="Tavola 6b" sheetId="17" r:id="rId17"/>
  </sheets>
  <definedNames>
    <definedName name="_xlnm.Print_Area" localSheetId="0">'INDICE'!$A$1:$B$22</definedName>
    <definedName name="_xlnm.Print_Area" localSheetId="1">'Tavola 1'!$A$1:$D$48</definedName>
    <definedName name="_xlnm.Print_Area" localSheetId="2">'Tavola 2'!$A$1:$H$14</definedName>
    <definedName name="_xlnm.Print_Area" localSheetId="3">'Tavola 2a'!$A$1:$L$63</definedName>
    <definedName name="_xlnm.Print_Area" localSheetId="4">'Tavola 2b'!$A$1:$L$15</definedName>
    <definedName name="_xlnm.Print_Area" localSheetId="5">'Tavola 3'!$A$1:$I$23</definedName>
    <definedName name="_xlnm.Print_Area" localSheetId="6">'Tavola 3a'!$A$1:$L$143</definedName>
    <definedName name="_xlnm.Print_Area" localSheetId="7">'Tavola 3b'!$A$1:$L$18</definedName>
    <definedName name="_xlnm.Print_Area" localSheetId="8">'Tavola 4'!$A$1:$J$24</definedName>
    <definedName name="_xlnm.Print_Area" localSheetId="9">'Tavola 4a'!$A$1:$L$160</definedName>
    <definedName name="_xlnm.Print_Area" localSheetId="10">'Tavola 4b'!$A$1:$L$19</definedName>
    <definedName name="_xlnm.Print_Area" localSheetId="11">'Tavola 5'!$A$1:$H$23</definedName>
    <definedName name="_xlnm.Print_Area" localSheetId="12">'Tavola 5a'!$A$1:$L$126</definedName>
    <definedName name="_xlnm.Print_Area" localSheetId="13">'Tavola 5b'!$A$1:$L$17</definedName>
    <definedName name="_xlnm.Print_Area" localSheetId="14">'Tavola 6'!$A$1:$H$16</definedName>
    <definedName name="_xlnm.Print_Area" localSheetId="15">'Tavola 6a'!$A$1:$K$74</definedName>
    <definedName name="_xlnm.Print_Area" localSheetId="16">'Tavola 6b'!$A$1:$K$15</definedName>
    <definedName name="Excel_BuiltIn_Print_Area" localSheetId="0">'INDICE'!$A$2:$B$17</definedName>
    <definedName name="Excel_BuiltIn_Print_Area" localSheetId="1">'Tavola 1'!$A$3:$D$42</definedName>
    <definedName name="Excel_BuiltIn_Print_Area" localSheetId="2">'Tavola 2'!$A$3:$H$14</definedName>
    <definedName name="Excel_BuiltIn_Print_Area" localSheetId="3">'Tavola 2a'!$A$1:$L$63</definedName>
    <definedName name="Excel_BuiltIn_Print_Area" localSheetId="4">'Tavola 2b'!$A$1:$L$15</definedName>
    <definedName name="Excel_BuiltIn_Print_Area" localSheetId="5">'Tavola 3'!#REF!</definedName>
    <definedName name="Excel_BuiltIn_Print_Area" localSheetId="6">'Tavola 3a'!$A$1:$L$143</definedName>
    <definedName name="Excel_BuiltIn_Print_Area" localSheetId="7">'Tavola 3b'!$A$1:$L$18</definedName>
    <definedName name="Excel_BuiltIn_Print_Area" localSheetId="8">'Tavola 4'!#REF!</definedName>
    <definedName name="Excel_BuiltIn_Print_Area" localSheetId="9">'Tavola 4a'!$A$1:$L$160</definedName>
    <definedName name="Excel_BuiltIn_Print_Area" localSheetId="10">'Tavola 4b'!$A$1:$L$19</definedName>
    <definedName name="Excel_BuiltIn_Print_Area" localSheetId="11">'Tavola 5'!#REF!</definedName>
    <definedName name="Excel_BuiltIn_Print_Area" localSheetId="12">'Tavola 5a'!$A$1:$L$126</definedName>
    <definedName name="Excel_BuiltIn_Print_Area" localSheetId="13">'Tavola 5b'!$A$1:$L$17</definedName>
    <definedName name="Excel_BuiltIn_Print_Area" localSheetId="14">'Tavola 6'!$A$3:$H$15</definedName>
    <definedName name="Excel_BuiltIn_Print_Area" localSheetId="15">'Tavola 6a'!$A$1:$K$74</definedName>
    <definedName name="Excel_BuiltIn_Print_Area" localSheetId="16">'Tavola 6b'!$A$3:$G$14</definedName>
    <definedName name="Excel_BuiltIn_Print_Titles" localSheetId="1">'Tavola 1'!$5:$5</definedName>
    <definedName name="Excel_BuiltIn_Print_Titles" localSheetId="2">'Tavola 2'!$5:$6</definedName>
    <definedName name="Excel_BuiltIn_Print_Titles" localSheetId="5">'Tavola 3'!$6:$7</definedName>
    <definedName name="Excel_BuiltIn_Print_Titles" localSheetId="8">'Tavola 4'!$6:$7</definedName>
    <definedName name="Excel_BuiltIn_Print_Titles" localSheetId="11">'Tavola 5'!$6:$8</definedName>
    <definedName name="Excel_BuiltIn_Print_Titles" localSheetId="14">'Tavola 6'!$5:$6</definedName>
    <definedName name="Excel_BuiltIn_Print_Titles" localSheetId="16">'Tavola 6b'!$5:$6</definedName>
    <definedName name="_xlnm.Print_Titles" localSheetId="1">'Tavola 1'!$5:$5</definedName>
    <definedName name="_xlnm.Print_Titles" localSheetId="2">'Tavola 2'!$5:$6</definedName>
    <definedName name="_xlnm.Print_Titles" localSheetId="5">'Tavola 3'!$6:$7</definedName>
    <definedName name="_xlnm.Print_Titles" localSheetId="8">'Tavola 4'!$6:$7</definedName>
    <definedName name="_xlnm.Print_Titles" localSheetId="11">'Tavola 5'!$6:$8</definedName>
    <definedName name="_xlnm.Print_Titles" localSheetId="14">'Tavola 6'!$5:$6</definedName>
    <definedName name="_xlnm.Print_Titles" localSheetId="16">'Tavola 6b'!$5:$6</definedName>
  </definedNames>
  <calcPr fullCalcOnLoad="1"/>
</workbook>
</file>

<file path=xl/sharedStrings.xml><?xml version="1.0" encoding="utf-8"?>
<sst xmlns="http://schemas.openxmlformats.org/spreadsheetml/2006/main" count="867" uniqueCount="164">
  <si>
    <t>INDICE DELLE TAVOLE</t>
  </si>
  <si>
    <t>Tavola 1</t>
  </si>
  <si>
    <t>Tavola 2</t>
  </si>
  <si>
    <t>Tavola 2a</t>
  </si>
  <si>
    <t>Tavola 2b</t>
  </si>
  <si>
    <t>Tavola 3</t>
  </si>
  <si>
    <t>Tavola 3a</t>
  </si>
  <si>
    <t>Tavola 4</t>
  </si>
  <si>
    <t>Tavola 4a</t>
  </si>
  <si>
    <t>Tavola 5</t>
  </si>
  <si>
    <t>Tavola 5a</t>
  </si>
  <si>
    <t>Tavola 6</t>
  </si>
  <si>
    <t>Tavola 6a</t>
  </si>
  <si>
    <t>Tavola 6b</t>
  </si>
  <si>
    <t>MODALITA'</t>
  </si>
  <si>
    <t>Totale rispondenti</t>
  </si>
  <si>
    <t>Totale</t>
  </si>
  <si>
    <t xml:space="preserve"> (valori assoluti)</t>
  </si>
  <si>
    <t xml:space="preserve"> (valori percentuali)</t>
  </si>
  <si>
    <t>Sesso</t>
  </si>
  <si>
    <t>Maschio</t>
  </si>
  <si>
    <t>Femmina</t>
  </si>
  <si>
    <t>Classe di età</t>
  </si>
  <si>
    <t>67-72 anni</t>
  </si>
  <si>
    <t>73-77 anni</t>
  </si>
  <si>
    <t>78-82 anni</t>
  </si>
  <si>
    <t>83-87 anni</t>
  </si>
  <si>
    <t>88-92 anni</t>
  </si>
  <si>
    <t>93-97 anni</t>
  </si>
  <si>
    <t>Oltre 97 anni</t>
  </si>
  <si>
    <t>Titolo di studio</t>
  </si>
  <si>
    <t>Fino alla licenza media inferiore</t>
  </si>
  <si>
    <t>Diploma di scuola superiore</t>
  </si>
  <si>
    <t>Laurea</t>
  </si>
  <si>
    <t>Post-Laurea</t>
  </si>
  <si>
    <t>Provincia di residenza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</si>
  <si>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</si>
  <si>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</si>
  <si>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</si>
  <si>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</si>
  <si>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</si>
  <si>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</si>
  <si>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</si>
  <si>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</si>
  <si>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</si>
  <si>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</si>
  <si>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Non so/non risponde</t>
  </si>
  <si>
    <t xml:space="preserve">Totale </t>
  </si>
  <si>
    <t xml:space="preserve">Da solo/a, autonomamente </t>
  </si>
  <si>
    <t>Con l’aiuto di un operatore o familiare</t>
  </si>
  <si>
    <t>Regione Toscana, Direzione Sistemi informativi, infrastrutture tecnologiche e innovazione. Elaborazioni dell'Ufficio Regionale di Statistica su dati Indagine "Gli over65 in Toscana e i servizi online", anno 2022</t>
  </si>
  <si>
    <t>Si</t>
  </si>
  <si>
    <t>NO</t>
  </si>
  <si>
    <t>Lei dispone di …</t>
  </si>
  <si>
    <t>smartphone</t>
  </si>
  <si>
    <t>personal computer (PC)</t>
  </si>
  <si>
    <t>accesso ad Internet a casa</t>
  </si>
  <si>
    <t>indirizzo di posta elettronica</t>
  </si>
  <si>
    <t>identità digitale (SPID o CNS o CIE)</t>
  </si>
  <si>
    <t>SESSO</t>
  </si>
  <si>
    <t>CLASSE DI ETA'</t>
  </si>
  <si>
    <t>TITOLO DI STUDIO</t>
  </si>
  <si>
    <t>Maschi</t>
  </si>
  <si>
    <t>Femmine</t>
  </si>
  <si>
    <t>78 anni e oltre</t>
  </si>
  <si>
    <t>Fino alla licenza media</t>
  </si>
  <si>
    <t>Diploma, laurea e post-laurea</t>
  </si>
  <si>
    <t>No</t>
  </si>
  <si>
    <t xml:space="preserve"> (valori percentuali di risposte affermative)</t>
  </si>
  <si>
    <t>Uso di Internet, negli ultimi 3 mesi, per le seguenti attività</t>
  </si>
  <si>
    <t>Cercare informazioni online</t>
  </si>
  <si>
    <t>Prenotare online appuntamenti di visite mediche, analisi, tamponi/vaccino ecc</t>
  </si>
  <si>
    <t xml:space="preserve">Usare servizi bancari online </t>
  </si>
  <si>
    <t xml:space="preserve">Ordinare o comprare merci e/o servizi </t>
  </si>
  <si>
    <t xml:space="preserve">Svolgere pratiche e inviare moduli compilati online alla Pubblica Amministrazione o ai gestori dei servizi pubblici </t>
  </si>
  <si>
    <t>Spedire o ricevere e-mail</t>
  </si>
  <si>
    <t>Effettuare chiamate o video chiamate via Internet (ad es. Skype, Zoom, WhatsApp, Teams, Facetime)</t>
  </si>
  <si>
    <t xml:space="preserve">Partecipare a social network </t>
  </si>
  <si>
    <t>Sì, in autonomia</t>
  </si>
  <si>
    <t>Sì, con l’aiuto di un familiare/altro</t>
  </si>
  <si>
    <t xml:space="preserve">No, perché non ne ho avuto bisogno </t>
  </si>
  <si>
    <t>No, perché non so usare Internet/ preferisco modalità tradizionali</t>
  </si>
  <si>
    <t>Prenotare online appuntamenti di visite mediche, analisi, tamponi/vaccino</t>
  </si>
  <si>
    <t>Utilizzo di Internet, nell’ultimo anno, per i seguenti servizi online di Regione Toscana</t>
  </si>
  <si>
    <t>Pagamento online del BOLLO AUTO e avviso di pagamento del bollo</t>
  </si>
  <si>
    <t>Pagamenti online attraverso la piattaforma IRIS (CACCIA, PESCA,TICKET SANITARI)</t>
  </si>
  <si>
    <t xml:space="preserve">Fascicolo Sanitario Elettronico o App Salute </t>
  </si>
  <si>
    <t>Libretto VACCINALE</t>
  </si>
  <si>
    <t>Cambio del MEDICO di base</t>
  </si>
  <si>
    <t>Certificazione TICKET sanitari</t>
  </si>
  <si>
    <t>Sistema Informativo della Prevenzione Collettiva SISPC (per anagrafe veterinaria, ecc)</t>
  </si>
  <si>
    <t>Servizi di CANCELLERIA per il cittadino</t>
  </si>
  <si>
    <t>Tagliando ISEE TPL (per abbonamenti al Trasporto Pubblico Locale)</t>
  </si>
  <si>
    <t>Utilizzo di Internet, nell’ultimo anno, per i seguenti servizi pubblici online</t>
  </si>
  <si>
    <t>Prenotazione di un appuntamento con uno SPORTELLO COMUNALE  oppure Anagrafe digitale</t>
  </si>
  <si>
    <t>Pagamento di una MULTA o di una SANZIONE comunale</t>
  </si>
  <si>
    <t>Pagamento della TARI</t>
  </si>
  <si>
    <t>Utilizzo dell’app IO</t>
  </si>
  <si>
    <t>Servizi di mobilità in Toscana (Autolinee Toscane, app TABNET, altro)</t>
  </si>
  <si>
    <t>Servizi al cittadino dell’INPS</t>
  </si>
  <si>
    <t>Servizi al cittadino dell‘Agenzia dell’Entrate</t>
  </si>
  <si>
    <t>Prenotazione di un appuntamento con uno SPORTELLO COMUNALE oppure Anagrafe digitale</t>
  </si>
  <si>
    <t xml:space="preserve">Utilizzo dell’app IO </t>
  </si>
  <si>
    <t>Sì</t>
  </si>
  <si>
    <t>Nelle scuole</t>
  </si>
  <si>
    <t>Nelle biblioteche</t>
  </si>
  <si>
    <t>Al Comune</t>
  </si>
  <si>
    <t>Nelle associazioni/circoli</t>
  </si>
  <si>
    <t>Nelle piazze</t>
  </si>
  <si>
    <t>Altro</t>
  </si>
  <si>
    <t>(*) Il quesito prevede una risposta multipla; le percentuali sono calcolate sul totale delle segnalazioni (risposte fornite)</t>
  </si>
  <si>
    <t xml:space="preserve">Modalità di compilazione </t>
  </si>
  <si>
    <t>SEZIONE – INFORMAZIONI GENERALI</t>
  </si>
  <si>
    <t>SEZIONE – DIFFUSIONE DELLE PRINCIPALI TECNOLOGIE ICT e USO DI INTERNET</t>
  </si>
  <si>
    <t>Valori assoluti</t>
  </si>
  <si>
    <t>Valori Percentuali</t>
  </si>
  <si>
    <t xml:space="preserve">SEZIONE – DIFFUSIONE DELLE PRINCIPALI TECNOLOGIE ICT e USO DI INTERNET </t>
  </si>
  <si>
    <r>
      <t xml:space="preserve">Tavola 2 - Diffusione delle principali tecnologie ICT tra i i rispondenti over65. Anno 2022 </t>
    </r>
    <r>
      <rPr>
        <i/>
        <sz val="10"/>
        <rFont val="Arial"/>
        <family val="2"/>
      </rPr>
      <t>(valori assoluti e % sul totale dei rispondenti)</t>
    </r>
  </si>
  <si>
    <r>
      <t xml:space="preserve">Tavola 1 - Profilo dei rispondenti over65. Anno 2022 </t>
    </r>
    <r>
      <rPr>
        <i/>
        <sz val="10"/>
        <rFont val="Arial"/>
        <family val="2"/>
      </rPr>
      <t>(valori assoluti e % sul totale dei rispondenti)</t>
    </r>
  </si>
  <si>
    <r>
      <t xml:space="preserve">Profilo dei rispondenti over65. Anno 2022 </t>
    </r>
    <r>
      <rPr>
        <b/>
        <i/>
        <sz val="10"/>
        <color indexed="63"/>
        <rFont val="Arial"/>
        <family val="2"/>
      </rPr>
      <t>(valori assoluti e % sul totale dei rispondenti)</t>
    </r>
  </si>
  <si>
    <r>
      <t xml:space="preserve">Tavola 2a - Diffusione delle principali tecnologie ICT per caratteristiche socio-demografiche dei rispondenti over65. Anno 2022 </t>
    </r>
    <r>
      <rPr>
        <i/>
        <sz val="10"/>
        <rFont val="Arial"/>
        <family val="2"/>
      </rPr>
      <t>(valori assoluti e %)</t>
    </r>
  </si>
  <si>
    <r>
      <t xml:space="preserve">Tavola 2b - Diffusione delle principali tecnologie ICT per caratteristiche socio-demografiche dei rispondenti over65. Anno 2022 </t>
    </r>
    <r>
      <rPr>
        <i/>
        <sz val="10"/>
        <rFont val="Arial"/>
        <family val="2"/>
      </rPr>
      <t>(% risposte affermative)</t>
    </r>
  </si>
  <si>
    <r>
      <t xml:space="preserve">Tavola 3 - Uso di Internet, negli ultimi 3 mesi, per varie attività da parte dei rispondenti over65. Anno 2022 </t>
    </r>
    <r>
      <rPr>
        <i/>
        <sz val="10"/>
        <rFont val="Arial"/>
        <family val="2"/>
      </rPr>
      <t>(valori assoluti e % sul totale dei rispondenti)</t>
    </r>
  </si>
  <si>
    <r>
      <t xml:space="preserve">Uso di Internet, negli ultimi 3 mesi, per varie attività da parte dei rispondenti over65. Anno 2022  </t>
    </r>
    <r>
      <rPr>
        <i/>
        <sz val="10"/>
        <color indexed="63"/>
        <rFont val="Arial"/>
        <family val="2"/>
      </rPr>
      <t>(valori assoluti e % sul totale dei rispondenti)</t>
    </r>
  </si>
  <si>
    <r>
      <t>Diffusione delle principali tecnologie ICT per caratteristiche socio-demografiche dei rispondenti over65. Anno 2022</t>
    </r>
    <r>
      <rPr>
        <b/>
        <i/>
        <sz val="10"/>
        <color indexed="63"/>
        <rFont val="Arial"/>
        <family val="2"/>
      </rPr>
      <t xml:space="preserve"> </t>
    </r>
    <r>
      <rPr>
        <i/>
        <sz val="10"/>
        <color indexed="63"/>
        <rFont val="Arial"/>
        <family val="2"/>
      </rPr>
      <t>(% risposte affermative)</t>
    </r>
  </si>
  <si>
    <r>
      <t xml:space="preserve">Diffusione delle principali tecnologie ICT per caratteristiche socio-demografiche dei rispondenti over65. Anno 2022 </t>
    </r>
    <r>
      <rPr>
        <i/>
        <sz val="10"/>
        <color indexed="63"/>
        <rFont val="Arial"/>
        <family val="2"/>
      </rPr>
      <t>(valori assoluti e %)</t>
    </r>
  </si>
  <si>
    <r>
      <t xml:space="preserve">Diffusione delle principali tecnologie ICT tra i i rispondenti over65. Anno 2022 </t>
    </r>
    <r>
      <rPr>
        <i/>
        <sz val="10"/>
        <color indexed="63"/>
        <rFont val="Arial"/>
        <family val="2"/>
      </rPr>
      <t>(valori assoluti e % sul totale dei rispondenti)</t>
    </r>
  </si>
  <si>
    <r>
      <t xml:space="preserve">Tavola 3a - Uso di Internet, negli ultimi 3 mesi, per varie attività e per caratteristiche socio-demografiche dei rispondenti over65. Anno 2022 </t>
    </r>
    <r>
      <rPr>
        <i/>
        <sz val="10"/>
        <rFont val="Arial"/>
        <family val="2"/>
      </rPr>
      <t>(valori assoluti e %)</t>
    </r>
  </si>
  <si>
    <r>
      <t>Uso di Internet, negli ultimi 3 mesi, per varie attività e per caratteristiche socio-demografiche dei rispondenti over65. Anno 2022</t>
    </r>
    <r>
      <rPr>
        <i/>
        <sz val="10"/>
        <color indexed="63"/>
        <rFont val="Arial"/>
        <family val="2"/>
      </rPr>
      <t xml:space="preserve"> (valori assoluti e %)</t>
    </r>
  </si>
  <si>
    <t>(1): ad es. Skype, Zoom, WhatsApp, Teams, Facetime)</t>
  </si>
  <si>
    <t xml:space="preserve">Effettuare chiamate o video chiamate via Internet (1) </t>
  </si>
  <si>
    <t>Svolgere pratiche e inviare moduli compilati online alla PA</t>
  </si>
  <si>
    <t xml:space="preserve"> (valori percentuali di risposte affermative (*))</t>
  </si>
  <si>
    <t>Uso di Internet, negli ultimi 3 mesi, per le seguenti attività:</t>
  </si>
  <si>
    <t>(*): le risposte afferimative comprendono "si, in autonomia" e "si con l'aiuto di familiare o altra persona"</t>
  </si>
  <si>
    <r>
      <t xml:space="preserve">Tavola 3b - Uso di Internet, negli ultimi 3 mesi, per varie attività e per caratteristiche socio-demografiche dei rispondenti over65. Anno 2022 </t>
    </r>
    <r>
      <rPr>
        <i/>
        <sz val="10"/>
        <rFont val="Arial"/>
        <family val="2"/>
      </rPr>
      <t>(% risposte affermative)</t>
    </r>
  </si>
  <si>
    <t>Tavola 3b</t>
  </si>
  <si>
    <r>
      <t>Uso di Internet, negli ultimi 3 mesi, per varie attività e per caratteristiche socio-demografiche dei rispondenti over65. Anno 2022</t>
    </r>
    <r>
      <rPr>
        <i/>
        <sz val="10"/>
        <color indexed="63"/>
        <rFont val="Arial"/>
        <family val="2"/>
      </rPr>
      <t xml:space="preserve"> (% risposte affermative)</t>
    </r>
  </si>
  <si>
    <r>
      <t xml:space="preserve">Tavola 4 - Utilizzo di Internet, nell’ultimo anno, per servizi online di Regione Toscana da parte dei rispondenti over65. Anno 2022 </t>
    </r>
    <r>
      <rPr>
        <i/>
        <sz val="10"/>
        <rFont val="Arial"/>
        <family val="2"/>
      </rPr>
      <t>(valori assoluti e % sul totale dei rispondenti)</t>
    </r>
  </si>
  <si>
    <t>Utilizzo di Internet, nell’ultimo anno, per servizi online di Regione Toscana da parte dei rispondenti over65. Anno 2022 (valori assoluti e % sul totale dei rispondenti)</t>
  </si>
  <si>
    <r>
      <t xml:space="preserve">Tavola 4a - Utilizzo di Internet, nell’ultimo anno, per servizi online di Regione Toscana e per caratteristiche socio-demografiche dei rispondenti over65. Anno 2022 </t>
    </r>
    <r>
      <rPr>
        <i/>
        <sz val="10"/>
        <rFont val="Arial"/>
        <family val="2"/>
      </rPr>
      <t>(valori assoluti e %)</t>
    </r>
  </si>
  <si>
    <t>Utilizzo di Internet, nell’ultimo anno, per servizi online di Regione Toscana e per caratteristiche socio-demografiche dei rispondenti over65. Anno 2022 (valori assoluti e %)</t>
  </si>
  <si>
    <t>Tavola 4b</t>
  </si>
  <si>
    <r>
      <t xml:space="preserve">Tavola 4b - Utilizzo di Internet, nell’ultimo anno, per servizi online di Regione Toscana e per caratteristiche socio-demografiche dei rispondenti over65. Anno 2022 </t>
    </r>
    <r>
      <rPr>
        <i/>
        <sz val="10"/>
        <rFont val="Arial"/>
        <family val="2"/>
      </rPr>
      <t>(% risposte affermative)</t>
    </r>
  </si>
  <si>
    <t>Pagamenti online attraverso la piattaforma IRIS</t>
  </si>
  <si>
    <t>Sistema Informativo della Prevenzione Collettiva SISPC</t>
  </si>
  <si>
    <r>
      <t xml:space="preserve">Utilizzo di Internet, nell’ultimo anno, per servizi online di Regione Toscana e per caratteristiche socio-demografiche dei rispondenti over65. Anno 2022 </t>
    </r>
    <r>
      <rPr>
        <i/>
        <sz val="10"/>
        <color indexed="63"/>
        <rFont val="Arial"/>
        <family val="2"/>
      </rPr>
      <t>(% risposte affermative)</t>
    </r>
  </si>
  <si>
    <r>
      <t xml:space="preserve">Tavola 5 - Utilizzo di Internet, nell’ultimo anno, per servizi pubblici online da parte dei ripondenti over65. Anno 2022 </t>
    </r>
    <r>
      <rPr>
        <i/>
        <sz val="10"/>
        <rFont val="Arial"/>
        <family val="2"/>
      </rPr>
      <t>(valori assoluti e % sul totale dei rispondenti)</t>
    </r>
  </si>
  <si>
    <r>
      <t xml:space="preserve">Utilizzo di Internet, nell’ultimo anno, per servizi pubblici online da parte dei ripondenti over65. Anno 2022 </t>
    </r>
    <r>
      <rPr>
        <i/>
        <sz val="10"/>
        <color indexed="63"/>
        <rFont val="Arial"/>
        <family val="2"/>
      </rPr>
      <t>(valori assoluti e % sul totale dei rispondenti)</t>
    </r>
  </si>
  <si>
    <r>
      <t>Tavola 5a - Utilizzo di Internet, nell’ultimo anno, per servizi pubblici online per caratteristiche socio-demografiche dei rispondenti over65. Anno 2022</t>
    </r>
    <r>
      <rPr>
        <i/>
        <sz val="10"/>
        <rFont val="Arial"/>
        <family val="2"/>
      </rPr>
      <t xml:space="preserve"> (valori assoluti e %)</t>
    </r>
  </si>
  <si>
    <t>Tavola 5b</t>
  </si>
  <si>
    <r>
      <t xml:space="preserve">Utilizzo di Internet, nell’ultimo anno, per servizi pubblici online per caratteristiche socio-demografiche dei rispondenti over65. Anno 2022 </t>
    </r>
    <r>
      <rPr>
        <i/>
        <sz val="10"/>
        <color indexed="63"/>
        <rFont val="Arial"/>
        <family val="2"/>
      </rPr>
      <t>(valori assoluti e %)</t>
    </r>
  </si>
  <si>
    <r>
      <t xml:space="preserve">Utilizzo di Internet, nell’ultimo anno, per servizi pubblici online per caratteristiche socio-demografiche dei rispondenti over65. Anno 2022 </t>
    </r>
    <r>
      <rPr>
        <i/>
        <sz val="10"/>
        <color indexed="63"/>
        <rFont val="Arial"/>
        <family val="2"/>
      </rPr>
      <t>(% risposte affermative)</t>
    </r>
  </si>
  <si>
    <r>
      <t xml:space="preserve">Tavola 5b - Utilizzo di Internet, nell’ultimo anno, per servizi pubblici online per caratteristiche socio-demografiche dei rispondenti over65. Anno 2022 </t>
    </r>
    <r>
      <rPr>
        <i/>
        <sz val="10"/>
        <rFont val="Arial"/>
        <family val="2"/>
      </rPr>
      <t>(% risposte affermative)</t>
    </r>
  </si>
  <si>
    <t>Prenotazione appuntamento con SPORTELLO COMUNALE o Anagrafe digitale</t>
  </si>
  <si>
    <r>
      <t xml:space="preserve">Tavola 6 - Luoghi proposti dai rispondenti over65 per iniziative di avvicinamento all’uso di Internet. Anno 2022 </t>
    </r>
    <r>
      <rPr>
        <i/>
        <sz val="10"/>
        <rFont val="Arial"/>
        <family val="2"/>
      </rPr>
      <t>(valori assoluti e % sul totale dei rispondenti)</t>
    </r>
  </si>
  <si>
    <r>
      <t xml:space="preserve">Tavola 6a - Luoghi proposti dai rispondenti over65 per iniziative di avvicinamento all’uso di Internet per caratteristiche socio-demografiche. Anno 2022 </t>
    </r>
    <r>
      <rPr>
        <i/>
        <sz val="10"/>
        <rFont val="Arial"/>
        <family val="2"/>
      </rPr>
      <t>(valori assoluti e %)</t>
    </r>
  </si>
  <si>
    <r>
      <t>Luoghi proposti dai rispondenti over65 per iniziative di avvicinamento all’uso di Internet. Anno 2022</t>
    </r>
    <r>
      <rPr>
        <i/>
        <sz val="10"/>
        <color indexed="63"/>
        <rFont val="Arial"/>
        <family val="2"/>
      </rPr>
      <t xml:space="preserve"> (valori assoluti e % sul totale dei rispondenti)</t>
    </r>
  </si>
  <si>
    <r>
      <t xml:space="preserve">Tavola 6b - Luoghi proposti dai rispondenti over65 per iniziative di avvicinamento all’uso di Internet per caratteristiche socio-demografiche. Anno 2022 </t>
    </r>
    <r>
      <rPr>
        <i/>
        <sz val="10"/>
        <rFont val="Arial"/>
        <family val="2"/>
      </rPr>
      <t>(% delle risposte affermative)</t>
    </r>
  </si>
  <si>
    <r>
      <t xml:space="preserve">Luoghi proposti dai rispondenti over65 per iniziative di avvicinamento all’uso di Internet per caratteristiche socio-demografiche. Anno 2022 </t>
    </r>
    <r>
      <rPr>
        <i/>
        <sz val="10"/>
        <color indexed="63"/>
        <rFont val="Arial"/>
        <family val="2"/>
      </rPr>
      <t>(valori assoluti e %)</t>
    </r>
  </si>
  <si>
    <r>
      <t xml:space="preserve">Luoghi proposti dai rispondenti over65 per iniziative di avvicinamento all’uso di Internet per caratteristiche socio-demografiche. Anno 2022 </t>
    </r>
    <r>
      <rPr>
        <i/>
        <sz val="10"/>
        <color indexed="63"/>
        <rFont val="Arial"/>
        <family val="2"/>
      </rPr>
      <t>(% risposte affermative)</t>
    </r>
  </si>
  <si>
    <r>
      <rPr>
        <b/>
        <sz val="10"/>
        <color indexed="12"/>
        <rFont val="Arial"/>
        <family val="2"/>
      </rPr>
      <t>Secondo lei, in quali luoghi sarebbe utile fossero organizzate iniziative di avvicinamento all’uso di Internet rivolte ai cittadini over65?</t>
    </r>
  </si>
  <si>
    <t xml:space="preserve">Secondo lei, in quali luoghi sarebbe utile fossero organizzate iniziative di avvicinamento all’uso di Internet rivolte ai cittadini over65? </t>
  </si>
  <si>
    <t>Indagine Gli over65 in Toscana e i servizi online. Anni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</si>
</sst>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0_-;\-* #,##0.00_-;_-* \-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8"/>
      <name val="SAS Monospace"/>
      <family val="0"/>
    </font>
    <font>
      <b/>
      <sz val="10"/>
      <color indexed="12"/>
      <name val="SAS Monospace"/>
      <family val="0"/>
    </font>
    <font>
      <b/>
      <i/>
      <sz val="10"/>
      <color indexed="63"/>
      <name val="Arial"/>
      <family val="2"/>
    </font>
    <font>
      <i/>
      <sz val="10"/>
      <color indexed="63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8" fillId="0" borderId="0" xfId="47" applyFont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49" fontId="21" fillId="0" borderId="0" xfId="48" applyNumberFormat="1" applyFont="1" applyFill="1" applyAlignment="1">
      <alignment horizontal="left" vertical="center" wrapText="1"/>
      <protection/>
    </xf>
    <xf numFmtId="0" fontId="0" fillId="0" borderId="0" xfId="46" applyFill="1" applyAlignment="1">
      <alignment vertical="center"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24" fillId="0" borderId="0" xfId="48" applyFont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center"/>
      <protection/>
    </xf>
    <xf numFmtId="0" fontId="26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3" fillId="0" borderId="0" xfId="48" applyFont="1" applyFill="1" applyBorder="1" applyAlignment="1">
      <alignment horizontal="left" vertical="center" wrapText="1"/>
      <protection/>
    </xf>
    <xf numFmtId="0" fontId="0" fillId="0" borderId="0" xfId="46" applyFont="1" applyFill="1" applyAlignment="1">
      <alignment vertical="center"/>
      <protection/>
    </xf>
    <xf numFmtId="0" fontId="23" fillId="0" borderId="10" xfId="46" applyFont="1" applyFill="1" applyBorder="1" applyAlignment="1">
      <alignment vertical="center" wrapText="1"/>
      <protection/>
    </xf>
    <xf numFmtId="0" fontId="23" fillId="0" borderId="10" xfId="48" applyFont="1" applyFill="1" applyBorder="1" applyAlignment="1">
      <alignment horizontal="right" vertical="center" wrapText="1"/>
      <protection/>
    </xf>
    <xf numFmtId="164" fontId="26" fillId="0" borderId="0" xfId="46" applyNumberFormat="1" applyFont="1" applyFill="1" applyAlignment="1">
      <alignment vertical="center"/>
      <protection/>
    </xf>
    <xf numFmtId="0" fontId="27" fillId="0" borderId="11" xfId="48" applyFont="1" applyFill="1" applyBorder="1" applyAlignment="1">
      <alignment horizontal="center" vertical="center" wrapText="1"/>
      <protection/>
    </xf>
    <xf numFmtId="0" fontId="27" fillId="0" borderId="0" xfId="48" applyFont="1" applyFill="1" applyBorder="1" applyAlignment="1">
      <alignment horizontal="center" vertical="center" wrapText="1"/>
      <protection/>
    </xf>
    <xf numFmtId="0" fontId="26" fillId="0" borderId="0" xfId="46" applyFont="1" applyFill="1" applyAlignment="1">
      <alignment vertical="center"/>
      <protection/>
    </xf>
    <xf numFmtId="165" fontId="28" fillId="0" borderId="0" xfId="0" applyNumberFormat="1" applyFont="1" applyFill="1" applyBorder="1" applyAlignment="1">
      <alignment vertical="center"/>
    </xf>
    <xf numFmtId="3" fontId="0" fillId="0" borderId="0" xfId="43" applyNumberFormat="1" applyFont="1" applyFill="1" applyBorder="1" applyAlignment="1" applyProtection="1">
      <alignment vertical="center"/>
      <protection/>
    </xf>
    <xf numFmtId="3" fontId="0" fillId="0" borderId="0" xfId="46" applyNumberFormat="1" applyFont="1" applyFill="1" applyBorder="1" applyAlignment="1">
      <alignment vertical="center"/>
      <protection/>
    </xf>
    <xf numFmtId="164" fontId="0" fillId="0" borderId="0" xfId="46" applyNumberFormat="1" applyFont="1" applyFill="1" applyBorder="1" applyAlignment="1">
      <alignment vertical="center"/>
      <protection/>
    </xf>
    <xf numFmtId="3" fontId="0" fillId="0" borderId="0" xfId="46" applyNumberFormat="1" applyFont="1" applyFill="1" applyBorder="1" applyAlignment="1">
      <alignment horizontal="right" vertical="center"/>
      <protection/>
    </xf>
    <xf numFmtId="0" fontId="23" fillId="0" borderId="0" xfId="48" applyFont="1" applyFill="1" applyBorder="1" applyAlignment="1">
      <alignment vertical="center"/>
      <protection/>
    </xf>
    <xf numFmtId="3" fontId="23" fillId="0" borderId="0" xfId="46" applyNumberFormat="1" applyFont="1" applyFill="1" applyBorder="1" applyAlignment="1">
      <alignment horizontal="right" vertical="center"/>
      <protection/>
    </xf>
    <xf numFmtId="3" fontId="23" fillId="0" borderId="0" xfId="46" applyNumberFormat="1" applyFont="1" applyFill="1" applyBorder="1" applyAlignment="1">
      <alignment vertical="center"/>
      <protection/>
    </xf>
    <xf numFmtId="164" fontId="23" fillId="0" borderId="0" xfId="46" applyNumberFormat="1" applyFont="1" applyFill="1" applyBorder="1" applyAlignment="1">
      <alignment vertical="center"/>
      <protection/>
    </xf>
    <xf numFmtId="0" fontId="25" fillId="0" borderId="0" xfId="46" applyFont="1" applyFill="1" applyAlignment="1">
      <alignment vertical="center"/>
      <protection/>
    </xf>
    <xf numFmtId="0" fontId="0" fillId="0" borderId="0" xfId="4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7" fillId="0" borderId="0" xfId="46" applyFont="1" applyFill="1" applyAlignment="1">
      <alignment vertical="center"/>
      <protection/>
    </xf>
    <xf numFmtId="0" fontId="23" fillId="0" borderId="0" xfId="0" applyFont="1" applyFill="1" applyBorder="1" applyAlignment="1">
      <alignment vertical="center" wrapText="1"/>
    </xf>
    <xf numFmtId="3" fontId="23" fillId="0" borderId="0" xfId="43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 wrapText="1"/>
    </xf>
    <xf numFmtId="3" fontId="23" fillId="0" borderId="12" xfId="43" applyNumberFormat="1" applyFont="1" applyFill="1" applyBorder="1" applyAlignment="1" applyProtection="1">
      <alignment vertical="center"/>
      <protection/>
    </xf>
    <xf numFmtId="3" fontId="23" fillId="0" borderId="12" xfId="46" applyNumberFormat="1" applyFont="1" applyFill="1" applyBorder="1" applyAlignment="1">
      <alignment vertical="center"/>
      <protection/>
    </xf>
    <xf numFmtId="164" fontId="23" fillId="0" borderId="12" xfId="46" applyNumberFormat="1" applyFont="1" applyFill="1" applyBorder="1" applyAlignment="1">
      <alignment vertical="center"/>
      <protection/>
    </xf>
    <xf numFmtId="0" fontId="0" fillId="0" borderId="0" xfId="46" applyFill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48" applyFont="1" applyAlignment="1">
      <alignment horizontal="right" vertical="center"/>
      <protection/>
    </xf>
    <xf numFmtId="0" fontId="25" fillId="0" borderId="0" xfId="48" applyFont="1" applyFill="1" applyAlignment="1">
      <alignment horizontal="center" vertical="center"/>
      <protection/>
    </xf>
    <xf numFmtId="0" fontId="23" fillId="0" borderId="0" xfId="48" applyFont="1" applyFill="1" applyAlignment="1">
      <alignment horizontal="left" vertical="center"/>
      <protection/>
    </xf>
    <xf numFmtId="0" fontId="28" fillId="0" borderId="0" xfId="48" applyFont="1" applyFill="1" applyAlignment="1">
      <alignment horizontal="left" vertical="center"/>
      <protection/>
    </xf>
    <xf numFmtId="0" fontId="26" fillId="0" borderId="0" xfId="0" applyFont="1" applyFill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165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164" fontId="0" fillId="0" borderId="0" xfId="48" applyNumberFormat="1" applyFont="1" applyFill="1" applyBorder="1" applyAlignment="1">
      <alignment vertical="center"/>
      <protection/>
    </xf>
    <xf numFmtId="164" fontId="23" fillId="0" borderId="0" xfId="48" applyNumberFormat="1" applyFont="1" applyFill="1" applyBorder="1" applyAlignment="1">
      <alignment vertical="center"/>
      <protection/>
    </xf>
    <xf numFmtId="0" fontId="0" fillId="0" borderId="12" xfId="48" applyFont="1" applyFill="1" applyBorder="1" applyAlignment="1">
      <alignment vertical="center"/>
      <protection/>
    </xf>
    <xf numFmtId="3" fontId="0" fillId="0" borderId="12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2" xfId="48" applyNumberFormat="1" applyFont="1" applyFill="1" applyBorder="1" applyAlignment="1">
      <alignment vertical="center"/>
      <protection/>
    </xf>
    <xf numFmtId="164" fontId="23" fillId="0" borderId="12" xfId="48" applyNumberFormat="1" applyFont="1" applyFill="1" applyBorder="1" applyAlignment="1">
      <alignment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31" fillId="0" borderId="0" xfId="48" applyFont="1" applyBorder="1" applyAlignment="1">
      <alignment vertical="center"/>
      <protection/>
    </xf>
    <xf numFmtId="0" fontId="31" fillId="0" borderId="0" xfId="48" applyFont="1" applyAlignment="1">
      <alignment vertical="center"/>
      <protection/>
    </xf>
    <xf numFmtId="49" fontId="25" fillId="0" borderId="10" xfId="48" applyNumberFormat="1" applyFont="1" applyFill="1" applyBorder="1" applyAlignment="1">
      <alignment horizontal="right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4" fontId="23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3" fillId="0" borderId="12" xfId="0" applyFont="1" applyBorder="1" applyAlignment="1">
      <alignment/>
    </xf>
    <xf numFmtId="164" fontId="23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164" fontId="0" fillId="0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32" fillId="0" borderId="10" xfId="48" applyFont="1" applyFill="1" applyBorder="1" applyAlignment="1">
      <alignment horizontal="right" vertical="center" wrapText="1"/>
      <protection/>
    </xf>
    <xf numFmtId="3" fontId="0" fillId="0" borderId="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vertical="center" wrapText="1"/>
      <protection/>
    </xf>
    <xf numFmtId="0" fontId="27" fillId="0" borderId="0" xfId="48" applyFont="1" applyFill="1" applyBorder="1" applyAlignment="1">
      <alignment vertical="center"/>
      <protection/>
    </xf>
    <xf numFmtId="3" fontId="23" fillId="0" borderId="0" xfId="0" applyNumberFormat="1" applyFont="1" applyFill="1" applyBorder="1" applyAlignment="1">
      <alignment vertical="center"/>
    </xf>
    <xf numFmtId="0" fontId="23" fillId="0" borderId="12" xfId="48" applyFont="1" applyFill="1" applyBorder="1" applyAlignment="1">
      <alignment vertical="center"/>
      <protection/>
    </xf>
    <xf numFmtId="0" fontId="31" fillId="0" borderId="0" xfId="48" applyFont="1" applyFill="1" applyAlignment="1">
      <alignment vertical="center"/>
      <protection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48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9" fontId="23" fillId="0" borderId="0" xfId="0" applyNumberFormat="1" applyFont="1" applyFill="1" applyAlignment="1">
      <alignment vertical="center"/>
    </xf>
    <xf numFmtId="0" fontId="29" fillId="0" borderId="0" xfId="48" applyFont="1" applyFill="1" applyBorder="1" applyAlignment="1">
      <alignment vertical="center"/>
      <protection/>
    </xf>
    <xf numFmtId="0" fontId="27" fillId="0" borderId="0" xfId="48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6" fillId="0" borderId="12" xfId="0" applyFont="1" applyFill="1" applyBorder="1" applyAlignment="1">
      <alignment vertical="center"/>
    </xf>
    <xf numFmtId="49" fontId="25" fillId="0" borderId="11" xfId="48" applyNumberFormat="1" applyFont="1" applyFill="1" applyBorder="1" applyAlignment="1">
      <alignment horizontal="right" vertical="center" wrapText="1"/>
      <protection/>
    </xf>
    <xf numFmtId="164" fontId="27" fillId="0" borderId="0" xfId="48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32" fillId="0" borderId="0" xfId="48" applyFont="1" applyFill="1" applyBorder="1" applyAlignment="1">
      <alignment horizontal="right" vertical="center" wrapText="1"/>
      <protection/>
    </xf>
    <xf numFmtId="165" fontId="28" fillId="0" borderId="0" xfId="0" applyNumberFormat="1" applyFont="1" applyFill="1" applyBorder="1" applyAlignment="1">
      <alignment horizontal="center" vertical="center"/>
    </xf>
    <xf numFmtId="0" fontId="29" fillId="0" borderId="11" xfId="46" applyFont="1" applyFill="1" applyBorder="1" applyAlignment="1">
      <alignment horizontal="left" vertical="center" wrapText="1"/>
      <protection/>
    </xf>
    <xf numFmtId="0" fontId="23" fillId="0" borderId="0" xfId="48" applyFont="1" applyFill="1" applyBorder="1" applyAlignment="1">
      <alignment horizontal="left" vertical="center" wrapText="1"/>
      <protection/>
    </xf>
    <xf numFmtId="0" fontId="29" fillId="0" borderId="0" xfId="48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0" fontId="27" fillId="0" borderId="0" xfId="48" applyFont="1" applyFill="1" applyBorder="1" applyAlignment="1">
      <alignment horizontal="center" vertical="center" wrapText="1"/>
      <protection/>
    </xf>
    <xf numFmtId="0" fontId="29" fillId="0" borderId="11" xfId="48" applyFont="1" applyFill="1" applyBorder="1" applyAlignment="1">
      <alignment horizontal="left" vertical="center" wrapText="1"/>
      <protection/>
    </xf>
    <xf numFmtId="49" fontId="25" fillId="0" borderId="10" xfId="48" applyNumberFormat="1" applyFont="1" applyFill="1" applyBorder="1" applyAlignment="1">
      <alignment horizontal="left" vertical="center" wrapText="1"/>
      <protection/>
    </xf>
    <xf numFmtId="49" fontId="25" fillId="0" borderId="10" xfId="48" applyNumberFormat="1" applyFont="1" applyFill="1" applyBorder="1" applyAlignment="1">
      <alignment horizontal="right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23" fillId="0" borderId="10" xfId="48" applyFont="1" applyFill="1" applyBorder="1" applyAlignment="1">
      <alignment horizontal="left" vertical="center" wrapText="1"/>
      <protection/>
    </xf>
    <xf numFmtId="165" fontId="23" fillId="0" borderId="13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 wrapText="1"/>
    </xf>
    <xf numFmtId="0" fontId="23" fillId="0" borderId="0" xfId="48" applyFont="1" applyFill="1" applyAlignment="1">
      <alignment horizontal="left" vertical="center" wrapText="1"/>
      <protection/>
    </xf>
    <xf numFmtId="0" fontId="23" fillId="0" borderId="10" xfId="0" applyFont="1" applyBorder="1" applyAlignment="1">
      <alignment horizontal="left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8" xfId="47"/>
    <cellStyle name="Normale_Integrazione_Spoglio" xfId="48"/>
    <cellStyle name="Nota" xfId="49"/>
    <cellStyle name="Output" xfId="50"/>
    <cellStyle name="Percent" xfId="51"/>
    <cellStyle name="Percentuale 2" xfId="52"/>
    <cellStyle name="style1591877046754" xfId="53"/>
    <cellStyle name="style1591877046848" xfId="54"/>
    <cellStyle name="style1591877046926" xfId="55"/>
    <cellStyle name="style1591877047066" xfId="56"/>
    <cellStyle name="style1591877047149" xfId="57"/>
    <cellStyle name="style1591877047226" xfId="58"/>
    <cellStyle name="style1592397150189" xfId="59"/>
    <cellStyle name="style1592397150328" xfId="60"/>
    <cellStyle name="style1592397150444" xfId="61"/>
    <cellStyle name="style1592397150569" xfId="62"/>
    <cellStyle name="style1592397151040" xfId="63"/>
    <cellStyle name="style1592397151083" xfId="64"/>
    <cellStyle name="style1592397151177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205"/>
      <rgbColor rgb="00333300"/>
      <rgbColor rgb="00993300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="106" zoomScaleNormal="106" workbookViewId="0" topLeftCell="A1">
      <selection activeCell="B17" sqref="B17"/>
    </sheetView>
  </sheetViews>
  <sheetFormatPr defaultColWidth="9.140625" defaultRowHeight="15" customHeight="1"/>
  <cols>
    <col min="1" max="1" width="13.28125" style="1" customWidth="1"/>
    <col min="2" max="2" width="128.00390625" style="1" customWidth="1"/>
    <col min="3" max="3" width="14.421875" style="1" customWidth="1"/>
    <col min="4" max="4" width="9.140625" style="1" customWidth="1"/>
    <col min="5" max="5" width="31.7109375" style="1" customWidth="1"/>
    <col min="6" max="16384" width="9.140625" style="1" customWidth="1"/>
  </cols>
  <sheetData>
    <row r="1" spans="1:3" s="4" customFormat="1" ht="30" customHeight="1">
      <c r="A1" s="2" t="s">
        <v>163</v>
      </c>
      <c r="B1" s="2"/>
      <c r="C1" s="3"/>
    </row>
    <row r="2" s="5" customFormat="1" ht="12.75" customHeight="1">
      <c r="B2" s="6" t="s">
        <v>0</v>
      </c>
    </row>
    <row r="3" s="5" customFormat="1" ht="12.75" customHeight="1"/>
    <row r="4" spans="1:2" ht="19.5" customHeight="1">
      <c r="A4" s="7"/>
      <c r="B4" s="8" t="s">
        <v>112</v>
      </c>
    </row>
    <row r="5" spans="1:2" ht="18" customHeight="1">
      <c r="A5" s="7" t="s">
        <v>1</v>
      </c>
      <c r="B5" s="9" t="s">
        <v>119</v>
      </c>
    </row>
    <row r="6" spans="1:2" ht="18" customHeight="1">
      <c r="A6" s="7"/>
      <c r="B6" s="9"/>
    </row>
    <row r="7" spans="1:2" ht="19.5" customHeight="1">
      <c r="A7" s="7"/>
      <c r="B7" s="10" t="s">
        <v>113</v>
      </c>
    </row>
    <row r="8" spans="1:2" ht="21" customHeight="1">
      <c r="A8" s="7" t="s">
        <v>2</v>
      </c>
      <c r="B8" s="9" t="s">
        <v>126</v>
      </c>
    </row>
    <row r="9" spans="1:2" ht="21" customHeight="1">
      <c r="A9" s="7" t="s">
        <v>3</v>
      </c>
      <c r="B9" s="9" t="s">
        <v>125</v>
      </c>
    </row>
    <row r="10" spans="1:2" ht="32.25" customHeight="1">
      <c r="A10" s="7" t="s">
        <v>4</v>
      </c>
      <c r="B10" s="9" t="s">
        <v>124</v>
      </c>
    </row>
    <row r="11" spans="1:2" ht="27" customHeight="1">
      <c r="A11" s="7" t="s">
        <v>5</v>
      </c>
      <c r="B11" s="9" t="s">
        <v>123</v>
      </c>
    </row>
    <row r="12" spans="1:2" ht="27.75" customHeight="1">
      <c r="A12" s="7" t="s">
        <v>6</v>
      </c>
      <c r="B12" s="9" t="s">
        <v>128</v>
      </c>
    </row>
    <row r="13" spans="1:2" ht="27.75" customHeight="1">
      <c r="A13" s="7" t="s">
        <v>136</v>
      </c>
      <c r="B13" s="9" t="s">
        <v>137</v>
      </c>
    </row>
    <row r="14" spans="1:2" ht="25.5" customHeight="1">
      <c r="A14" s="11" t="s">
        <v>7</v>
      </c>
      <c r="B14" s="9" t="s">
        <v>139</v>
      </c>
    </row>
    <row r="15" spans="1:2" ht="27" customHeight="1">
      <c r="A15" s="7" t="s">
        <v>8</v>
      </c>
      <c r="B15" s="9" t="s">
        <v>141</v>
      </c>
    </row>
    <row r="16" spans="1:2" ht="27" customHeight="1">
      <c r="A16" s="7" t="s">
        <v>142</v>
      </c>
      <c r="B16" s="9" t="s">
        <v>146</v>
      </c>
    </row>
    <row r="17" spans="1:2" ht="26.25" customHeight="1">
      <c r="A17" s="11" t="s">
        <v>9</v>
      </c>
      <c r="B17" s="9" t="s">
        <v>148</v>
      </c>
    </row>
    <row r="18" spans="1:2" ht="30" customHeight="1">
      <c r="A18" s="7" t="s">
        <v>10</v>
      </c>
      <c r="B18" s="9" t="s">
        <v>151</v>
      </c>
    </row>
    <row r="19" spans="1:2" ht="27" customHeight="1">
      <c r="A19" s="7" t="s">
        <v>150</v>
      </c>
      <c r="B19" s="9" t="s">
        <v>152</v>
      </c>
    </row>
    <row r="20" spans="1:2" ht="24.75" customHeight="1">
      <c r="A20" s="11" t="s">
        <v>11</v>
      </c>
      <c r="B20" s="9" t="s">
        <v>157</v>
      </c>
    </row>
    <row r="21" spans="1:2" ht="27" customHeight="1">
      <c r="A21" s="7" t="s">
        <v>12</v>
      </c>
      <c r="B21" s="9" t="s">
        <v>159</v>
      </c>
    </row>
    <row r="22" spans="1:2" ht="31.5" customHeight="1">
      <c r="A22" s="7" t="s">
        <v>13</v>
      </c>
      <c r="B22" s="9" t="s">
        <v>160</v>
      </c>
    </row>
    <row r="23" spans="1:2" ht="15" customHeight="1">
      <c r="A23" s="11"/>
      <c r="B23" s="9"/>
    </row>
    <row r="39" ht="15" customHeight="1">
      <c r="B39" s="8"/>
    </row>
  </sheetData>
  <sheetProtection selectLockedCells="1" selectUnlockedCells="1"/>
  <printOptions horizontalCentered="1"/>
  <pageMargins left="0" right="0" top="0.5902777777777778" bottom="0.393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1"/>
  <sheetViews>
    <sheetView workbookViewId="0" topLeftCell="A125">
      <selection activeCell="P162" sqref="P162"/>
    </sheetView>
  </sheetViews>
  <sheetFormatPr defaultColWidth="9.140625" defaultRowHeight="12.75"/>
  <cols>
    <col min="1" max="1" width="34.7109375" style="1" customWidth="1"/>
    <col min="2" max="2" width="9.421875" style="4" customWidth="1"/>
    <col min="3" max="3" width="1.1484375" style="4" customWidth="1"/>
    <col min="4" max="4" width="9.421875" style="4" customWidth="1"/>
    <col min="5" max="5" width="9.421875" style="53" customWidth="1"/>
    <col min="6" max="6" width="0.5625" style="54" customWidth="1"/>
    <col min="7" max="8" width="9.57421875" style="4" customWidth="1"/>
    <col min="9" max="9" width="9.421875" style="53" customWidth="1"/>
    <col min="10" max="10" width="0.5625" style="4" customWidth="1"/>
    <col min="11" max="11" width="9.421875" style="4" customWidth="1"/>
    <col min="12" max="12" width="12.71093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4" ht="27" customHeight="1">
      <c r="A3" s="127" t="s">
        <v>140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N3" s="61"/>
    </row>
    <row r="4" spans="1:14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  <c r="N4" s="61"/>
    </row>
    <row r="5" spans="1:14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  <c r="N5" s="61"/>
    </row>
    <row r="6" spans="1:14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  <c r="N6" s="96"/>
    </row>
    <row r="7" spans="1:14" ht="12.75">
      <c r="A7" s="101"/>
      <c r="B7"/>
      <c r="C7"/>
      <c r="D7"/>
      <c r="E7"/>
      <c r="F7"/>
      <c r="G7"/>
      <c r="H7"/>
      <c r="I7"/>
      <c r="J7"/>
      <c r="K7"/>
      <c r="L7"/>
      <c r="N7" s="97"/>
    </row>
    <row r="8" spans="1:14" ht="14.25" customHeight="1">
      <c r="A8" s="61"/>
      <c r="B8" s="125" t="s">
        <v>84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N8" s="34"/>
    </row>
    <row r="9" spans="1:12" ht="14.25" customHeight="1">
      <c r="A9" s="61"/>
      <c r="B9" s="131" t="s">
        <v>17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4.25" customHeight="1">
      <c r="A10" s="61" t="s">
        <v>78</v>
      </c>
      <c r="B10" s="65">
        <v>54</v>
      </c>
      <c r="C10" s="65"/>
      <c r="D10" s="102">
        <v>29</v>
      </c>
      <c r="E10" s="102">
        <v>25</v>
      </c>
      <c r="F10" s="41"/>
      <c r="G10" s="64">
        <v>26</v>
      </c>
      <c r="H10" s="64">
        <v>13</v>
      </c>
      <c r="I10" s="64">
        <v>15</v>
      </c>
      <c r="J10" s="66"/>
      <c r="K10" s="64">
        <v>7</v>
      </c>
      <c r="L10" s="64">
        <v>47</v>
      </c>
    </row>
    <row r="11" spans="1:12" ht="14.25" customHeight="1">
      <c r="A11" s="61" t="s">
        <v>79</v>
      </c>
      <c r="B11" s="65">
        <v>75</v>
      </c>
      <c r="C11" s="65"/>
      <c r="D11" s="104">
        <v>42</v>
      </c>
      <c r="E11" s="104">
        <v>33</v>
      </c>
      <c r="F11" s="101"/>
      <c r="G11" s="103">
        <v>33</v>
      </c>
      <c r="H11" s="103">
        <v>19</v>
      </c>
      <c r="I11" s="103">
        <v>23</v>
      </c>
      <c r="J11" s="101"/>
      <c r="K11" s="103">
        <v>33</v>
      </c>
      <c r="L11" s="103">
        <v>42</v>
      </c>
    </row>
    <row r="12" spans="1:12" ht="14.25" customHeight="1">
      <c r="A12" s="61" t="s">
        <v>80</v>
      </c>
      <c r="B12" s="65">
        <v>100</v>
      </c>
      <c r="C12" s="65"/>
      <c r="D12" s="115">
        <v>23</v>
      </c>
      <c r="E12" s="115">
        <v>77</v>
      </c>
      <c r="F12" s="27"/>
      <c r="G12" s="103">
        <v>29</v>
      </c>
      <c r="H12" s="103">
        <v>31</v>
      </c>
      <c r="I12" s="103">
        <v>40</v>
      </c>
      <c r="J12" s="27"/>
      <c r="K12" s="103">
        <v>57</v>
      </c>
      <c r="L12" s="103">
        <v>43</v>
      </c>
    </row>
    <row r="13" spans="1:12" ht="25.5">
      <c r="A13" s="96" t="s">
        <v>81</v>
      </c>
      <c r="B13" s="65">
        <v>242</v>
      </c>
      <c r="C13" s="65"/>
      <c r="D13" s="116">
        <v>129</v>
      </c>
      <c r="E13" s="116">
        <v>113</v>
      </c>
      <c r="F13" s="107"/>
      <c r="G13" s="1">
        <v>79</v>
      </c>
      <c r="H13" s="1">
        <v>63</v>
      </c>
      <c r="I13" s="40">
        <v>100</v>
      </c>
      <c r="J13" s="1"/>
      <c r="K13" s="40">
        <v>165</v>
      </c>
      <c r="L13" s="40">
        <v>77</v>
      </c>
    </row>
    <row r="14" spans="1:12" ht="12.75">
      <c r="A14" s="97" t="s">
        <v>46</v>
      </c>
      <c r="B14" s="65">
        <v>34</v>
      </c>
      <c r="C14" s="65"/>
      <c r="D14" s="116">
        <v>13</v>
      </c>
      <c r="E14" s="116">
        <v>21</v>
      </c>
      <c r="F14" s="107"/>
      <c r="G14" s="1">
        <v>11</v>
      </c>
      <c r="H14" s="1">
        <v>7</v>
      </c>
      <c r="I14" s="40">
        <v>16</v>
      </c>
      <c r="J14" s="1"/>
      <c r="K14" s="40">
        <v>17</v>
      </c>
      <c r="L14" s="40">
        <v>17</v>
      </c>
    </row>
    <row r="15" spans="1:12" ht="12.75">
      <c r="A15" s="109" t="s">
        <v>16</v>
      </c>
      <c r="B15" s="65">
        <f>SUM(B10:B14)</f>
        <v>505</v>
      </c>
      <c r="C15" s="65"/>
      <c r="D15" s="83">
        <f>SUM(D10:D14)</f>
        <v>236</v>
      </c>
      <c r="E15" s="83">
        <f>SUM(E10:E14)</f>
        <v>269</v>
      </c>
      <c r="F15"/>
      <c r="G15" s="83">
        <f>SUM(G10:G14)</f>
        <v>178</v>
      </c>
      <c r="H15" s="83">
        <f>SUM(H10:H14)</f>
        <v>133</v>
      </c>
      <c r="I15" s="83">
        <f>SUM(I10:I14)</f>
        <v>194</v>
      </c>
      <c r="J15"/>
      <c r="K15" s="83">
        <f>SUM(K10:K14)</f>
        <v>279</v>
      </c>
      <c r="L15" s="83">
        <f>SUM(L10:L14)</f>
        <v>226</v>
      </c>
    </row>
    <row r="16" spans="1:12" ht="12.75">
      <c r="A16" s="101"/>
      <c r="B16"/>
      <c r="C16"/>
      <c r="D16"/>
      <c r="E16"/>
      <c r="F16"/>
      <c r="G16"/>
      <c r="H16"/>
      <c r="I16"/>
      <c r="J16"/>
      <c r="K16"/>
      <c r="L16"/>
    </row>
    <row r="17" spans="1:12" ht="14.25" customHeight="1">
      <c r="A17" s="61"/>
      <c r="B17" s="131" t="s">
        <v>18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4.25" customHeight="1">
      <c r="A18" s="61" t="s">
        <v>78</v>
      </c>
      <c r="B18" s="84">
        <f aca="true" t="shared" si="0" ref="B18:B23">B10/$B$15</f>
        <v>0.10693069306930693</v>
      </c>
      <c r="C18" s="84"/>
      <c r="D18" s="85">
        <f aca="true" t="shared" si="1" ref="D18:D23">D10/$D$15</f>
        <v>0.1228813559322034</v>
      </c>
      <c r="E18" s="85">
        <f aca="true" t="shared" si="2" ref="E18:E23">E10/$E$15</f>
        <v>0.09293680297397769</v>
      </c>
      <c r="F18" s="41"/>
      <c r="G18" s="85">
        <f aca="true" t="shared" si="3" ref="G18:G23">G10/$G$15</f>
        <v>0.14606741573033707</v>
      </c>
      <c r="H18" s="85">
        <f aca="true" t="shared" si="4" ref="H18:H23">H10/$H$15</f>
        <v>0.09774436090225563</v>
      </c>
      <c r="I18" s="85">
        <f aca="true" t="shared" si="5" ref="I18:I23">I10/$I$15</f>
        <v>0.07731958762886598</v>
      </c>
      <c r="J18" s="66"/>
      <c r="K18" s="85">
        <f aca="true" t="shared" si="6" ref="K18:K23">K10/$K$15</f>
        <v>0.025089605734767026</v>
      </c>
      <c r="L18" s="85">
        <f aca="true" t="shared" si="7" ref="L18:L23">L10/$L$15</f>
        <v>0.2079646017699115</v>
      </c>
    </row>
    <row r="19" spans="1:12" ht="14.25" customHeight="1">
      <c r="A19" s="61" t="s">
        <v>79</v>
      </c>
      <c r="B19" s="84">
        <f t="shared" si="0"/>
        <v>0.1485148514851485</v>
      </c>
      <c r="C19" s="84"/>
      <c r="D19" s="85">
        <f t="shared" si="1"/>
        <v>0.17796610169491525</v>
      </c>
      <c r="E19" s="85">
        <f t="shared" si="2"/>
        <v>0.12267657992565056</v>
      </c>
      <c r="F19" s="101"/>
      <c r="G19" s="85">
        <f t="shared" si="3"/>
        <v>0.1853932584269663</v>
      </c>
      <c r="H19" s="85">
        <f t="shared" si="4"/>
        <v>0.14285714285714285</v>
      </c>
      <c r="I19" s="85">
        <f t="shared" si="5"/>
        <v>0.11855670103092783</v>
      </c>
      <c r="J19" s="101"/>
      <c r="K19" s="85">
        <f t="shared" si="6"/>
        <v>0.11827956989247312</v>
      </c>
      <c r="L19" s="85">
        <f t="shared" si="7"/>
        <v>0.18584070796460178</v>
      </c>
    </row>
    <row r="20" spans="1:12" ht="14.25" customHeight="1">
      <c r="A20" s="61" t="s">
        <v>80</v>
      </c>
      <c r="B20" s="84">
        <f t="shared" si="0"/>
        <v>0.19801980198019803</v>
      </c>
      <c r="C20" s="84"/>
      <c r="D20" s="85">
        <f t="shared" si="1"/>
        <v>0.09745762711864407</v>
      </c>
      <c r="E20" s="85">
        <f t="shared" si="2"/>
        <v>0.2862453531598513</v>
      </c>
      <c r="F20" s="27"/>
      <c r="G20" s="85">
        <f t="shared" si="3"/>
        <v>0.16292134831460675</v>
      </c>
      <c r="H20" s="85">
        <f t="shared" si="4"/>
        <v>0.23308270676691728</v>
      </c>
      <c r="I20" s="85">
        <f t="shared" si="5"/>
        <v>0.20618556701030927</v>
      </c>
      <c r="J20" s="27"/>
      <c r="K20" s="85">
        <f t="shared" si="6"/>
        <v>0.20430107526881722</v>
      </c>
      <c r="L20" s="85">
        <f t="shared" si="7"/>
        <v>0.1902654867256637</v>
      </c>
    </row>
    <row r="21" spans="1:12" ht="25.5">
      <c r="A21" s="96" t="s">
        <v>81</v>
      </c>
      <c r="B21" s="84">
        <f t="shared" si="0"/>
        <v>0.4792079207920792</v>
      </c>
      <c r="C21" s="84"/>
      <c r="D21" s="85">
        <f t="shared" si="1"/>
        <v>0.5466101694915254</v>
      </c>
      <c r="E21" s="85">
        <f t="shared" si="2"/>
        <v>0.4200743494423792</v>
      </c>
      <c r="F21" s="107"/>
      <c r="G21" s="85">
        <f t="shared" si="3"/>
        <v>0.4438202247191011</v>
      </c>
      <c r="H21" s="85">
        <f t="shared" si="4"/>
        <v>0.47368421052631576</v>
      </c>
      <c r="I21" s="85">
        <f t="shared" si="5"/>
        <v>0.5154639175257731</v>
      </c>
      <c r="J21" s="1"/>
      <c r="K21" s="85">
        <f t="shared" si="6"/>
        <v>0.5913978494623656</v>
      </c>
      <c r="L21" s="85">
        <f t="shared" si="7"/>
        <v>0.3407079646017699</v>
      </c>
    </row>
    <row r="22" spans="1:12" ht="12.75">
      <c r="A22" s="97" t="s">
        <v>46</v>
      </c>
      <c r="B22" s="84">
        <f t="shared" si="0"/>
        <v>0.06732673267326733</v>
      </c>
      <c r="C22" s="84"/>
      <c r="D22" s="85">
        <f t="shared" si="1"/>
        <v>0.05508474576271186</v>
      </c>
      <c r="E22" s="85">
        <f t="shared" si="2"/>
        <v>0.07806691449814127</v>
      </c>
      <c r="F22" s="107"/>
      <c r="G22" s="85">
        <f t="shared" si="3"/>
        <v>0.06179775280898876</v>
      </c>
      <c r="H22" s="85">
        <f t="shared" si="4"/>
        <v>0.05263157894736842</v>
      </c>
      <c r="I22" s="85">
        <f t="shared" si="5"/>
        <v>0.08247422680412371</v>
      </c>
      <c r="J22" s="1"/>
      <c r="K22" s="85">
        <f t="shared" si="6"/>
        <v>0.06093189964157706</v>
      </c>
      <c r="L22" s="85">
        <f t="shared" si="7"/>
        <v>0.0752212389380531</v>
      </c>
    </row>
    <row r="23" spans="1:12" ht="12.75">
      <c r="A23" s="109" t="s">
        <v>16</v>
      </c>
      <c r="B23" s="84">
        <f t="shared" si="0"/>
        <v>1</v>
      </c>
      <c r="C23" s="84"/>
      <c r="D23" s="84">
        <f t="shared" si="1"/>
        <v>1</v>
      </c>
      <c r="E23" s="84">
        <f t="shared" si="2"/>
        <v>1</v>
      </c>
      <c r="F23"/>
      <c r="G23" s="84">
        <f t="shared" si="3"/>
        <v>1</v>
      </c>
      <c r="H23" s="84">
        <f t="shared" si="4"/>
        <v>1</v>
      </c>
      <c r="I23" s="84">
        <f t="shared" si="5"/>
        <v>1</v>
      </c>
      <c r="J23"/>
      <c r="K23" s="84">
        <f t="shared" si="6"/>
        <v>1</v>
      </c>
      <c r="L23" s="84">
        <f t="shared" si="7"/>
        <v>1</v>
      </c>
    </row>
    <row r="24" spans="1:12" ht="12.75">
      <c r="A24" s="6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2.75" customHeight="1">
      <c r="A25" s="61"/>
      <c r="B25" s="139" t="s">
        <v>85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spans="1:12" ht="14.25" customHeight="1">
      <c r="A26" s="61"/>
      <c r="B26" s="131" t="s">
        <v>17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2.75">
      <c r="A27" s="61" t="s">
        <v>78</v>
      </c>
      <c r="B27" s="98">
        <v>33</v>
      </c>
      <c r="C27" s="98"/>
      <c r="D27" s="64">
        <v>13</v>
      </c>
      <c r="E27" s="64">
        <v>20</v>
      </c>
      <c r="F27" s="41"/>
      <c r="G27" s="64">
        <v>15</v>
      </c>
      <c r="H27" s="64">
        <v>9</v>
      </c>
      <c r="I27" s="64">
        <v>9</v>
      </c>
      <c r="J27" s="66"/>
      <c r="K27" s="64">
        <v>3</v>
      </c>
      <c r="L27" s="64">
        <v>30</v>
      </c>
    </row>
    <row r="28" spans="1:12" ht="12.75">
      <c r="A28" s="61" t="s">
        <v>79</v>
      </c>
      <c r="B28" s="98">
        <v>91</v>
      </c>
      <c r="C28" s="98"/>
      <c r="D28" s="81">
        <v>40</v>
      </c>
      <c r="E28" s="81">
        <v>51</v>
      </c>
      <c r="F28"/>
      <c r="G28" s="81">
        <v>27</v>
      </c>
      <c r="H28" s="81">
        <v>23</v>
      </c>
      <c r="I28" s="81">
        <v>41</v>
      </c>
      <c r="J28"/>
      <c r="K28" s="81">
        <v>39</v>
      </c>
      <c r="L28" s="81">
        <v>52</v>
      </c>
    </row>
    <row r="29" spans="1:12" ht="12.75">
      <c r="A29" s="61" t="s">
        <v>80</v>
      </c>
      <c r="B29" s="98">
        <v>173</v>
      </c>
      <c r="C29" s="98"/>
      <c r="D29" s="81">
        <v>82</v>
      </c>
      <c r="E29" s="81">
        <v>91</v>
      </c>
      <c r="F29"/>
      <c r="G29" s="81">
        <v>74</v>
      </c>
      <c r="H29" s="81">
        <v>53</v>
      </c>
      <c r="I29" s="81">
        <v>46</v>
      </c>
      <c r="J29"/>
      <c r="K29" s="81">
        <v>96</v>
      </c>
      <c r="L29" s="81">
        <v>77</v>
      </c>
    </row>
    <row r="30" spans="1:12" ht="25.5">
      <c r="A30" s="96" t="s">
        <v>81</v>
      </c>
      <c r="B30" s="98">
        <v>178</v>
      </c>
      <c r="C30" s="98"/>
      <c r="D30" s="81">
        <v>86</v>
      </c>
      <c r="E30" s="81">
        <v>92</v>
      </c>
      <c r="F30"/>
      <c r="G30" s="81">
        <v>48</v>
      </c>
      <c r="H30" s="81">
        <v>41</v>
      </c>
      <c r="I30" s="81">
        <v>89</v>
      </c>
      <c r="J30"/>
      <c r="K30" s="81">
        <v>126</v>
      </c>
      <c r="L30" s="81">
        <v>52</v>
      </c>
    </row>
    <row r="31" spans="1:12" ht="12.75">
      <c r="A31" s="97" t="s">
        <v>46</v>
      </c>
      <c r="B31" s="98">
        <v>30</v>
      </c>
      <c r="C31" s="98"/>
      <c r="D31" s="81">
        <v>15</v>
      </c>
      <c r="E31" s="81">
        <v>15</v>
      </c>
      <c r="F31"/>
      <c r="G31" s="81">
        <v>14</v>
      </c>
      <c r="H31" s="81">
        <v>7</v>
      </c>
      <c r="I31" s="81">
        <v>9</v>
      </c>
      <c r="J31"/>
      <c r="K31" s="81">
        <v>15</v>
      </c>
      <c r="L31" s="81">
        <v>15</v>
      </c>
    </row>
    <row r="32" spans="1:12" ht="12.75">
      <c r="A32" s="109" t="s">
        <v>16</v>
      </c>
      <c r="B32" s="65">
        <f>SUM(B27:B31)</f>
        <v>505</v>
      </c>
      <c r="C32" s="65"/>
      <c r="D32" s="83">
        <f>SUM(D27:D31)</f>
        <v>236</v>
      </c>
      <c r="E32" s="83">
        <f>SUM(E27:E31)</f>
        <v>269</v>
      </c>
      <c r="F32"/>
      <c r="G32" s="83">
        <f>SUM(G27:G31)</f>
        <v>178</v>
      </c>
      <c r="H32" s="83">
        <f>SUM(H27:H31)</f>
        <v>133</v>
      </c>
      <c r="I32" s="83">
        <f>SUM(I27:I31)</f>
        <v>194</v>
      </c>
      <c r="J32"/>
      <c r="K32" s="83">
        <f>SUM(K27:K31)</f>
        <v>279</v>
      </c>
      <c r="L32" s="83">
        <f>SUM(L27:L31)</f>
        <v>226</v>
      </c>
    </row>
    <row r="33" spans="1:12" ht="12.75">
      <c r="A33" s="101"/>
      <c r="B33"/>
      <c r="C33"/>
      <c r="D33"/>
      <c r="E33"/>
      <c r="F33"/>
      <c r="G33"/>
      <c r="H33"/>
      <c r="I33"/>
      <c r="J33"/>
      <c r="K33"/>
      <c r="L33"/>
    </row>
    <row r="34" spans="1:12" ht="14.25" customHeight="1">
      <c r="A34" s="61"/>
      <c r="B34" s="131" t="s">
        <v>18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2.75">
      <c r="A35" s="61" t="s">
        <v>78</v>
      </c>
      <c r="B35" s="84">
        <f aca="true" t="shared" si="8" ref="B35:B40">B27/$B$32</f>
        <v>0.06534653465346535</v>
      </c>
      <c r="C35" s="84"/>
      <c r="D35" s="85">
        <f aca="true" t="shared" si="9" ref="D35:D40">D27/$D$32</f>
        <v>0.05508474576271186</v>
      </c>
      <c r="E35" s="85">
        <f aca="true" t="shared" si="10" ref="E35:E40">E27/$E$32</f>
        <v>0.07434944237918216</v>
      </c>
      <c r="F35" s="41"/>
      <c r="G35" s="85">
        <f aca="true" t="shared" si="11" ref="G35:G40">G27/$G$32</f>
        <v>0.08426966292134831</v>
      </c>
      <c r="H35" s="85">
        <f aca="true" t="shared" si="12" ref="H35:H40">H27/$H$32</f>
        <v>0.06766917293233082</v>
      </c>
      <c r="I35" s="85">
        <f aca="true" t="shared" si="13" ref="I35:I40">I27/$I$32</f>
        <v>0.04639175257731959</v>
      </c>
      <c r="J35" s="66"/>
      <c r="K35" s="85">
        <f aca="true" t="shared" si="14" ref="K35:K40">K27/$K$32</f>
        <v>0.010752688172043012</v>
      </c>
      <c r="L35" s="85">
        <f aca="true" t="shared" si="15" ref="L35:L40">L27/$L$32</f>
        <v>0.13274336283185842</v>
      </c>
    </row>
    <row r="36" spans="1:12" ht="12.75">
      <c r="A36" s="61" t="s">
        <v>79</v>
      </c>
      <c r="B36" s="84">
        <f t="shared" si="8"/>
        <v>0.1801980198019802</v>
      </c>
      <c r="C36" s="84"/>
      <c r="D36" s="85">
        <f t="shared" si="9"/>
        <v>0.1694915254237288</v>
      </c>
      <c r="E36" s="85">
        <f t="shared" si="10"/>
        <v>0.1895910780669145</v>
      </c>
      <c r="F36"/>
      <c r="G36" s="85">
        <f t="shared" si="11"/>
        <v>0.15168539325842698</v>
      </c>
      <c r="H36" s="85">
        <f t="shared" si="12"/>
        <v>0.17293233082706766</v>
      </c>
      <c r="I36" s="85">
        <f t="shared" si="13"/>
        <v>0.211340206185567</v>
      </c>
      <c r="J36"/>
      <c r="K36" s="85">
        <f t="shared" si="14"/>
        <v>0.13978494623655913</v>
      </c>
      <c r="L36" s="85">
        <f t="shared" si="15"/>
        <v>0.23008849557522124</v>
      </c>
    </row>
    <row r="37" spans="1:12" ht="12.75">
      <c r="A37" s="61" t="s">
        <v>80</v>
      </c>
      <c r="B37" s="84">
        <f t="shared" si="8"/>
        <v>0.3425742574257426</v>
      </c>
      <c r="C37" s="84"/>
      <c r="D37" s="85">
        <f t="shared" si="9"/>
        <v>0.3474576271186441</v>
      </c>
      <c r="E37" s="85">
        <f t="shared" si="10"/>
        <v>0.3382899628252788</v>
      </c>
      <c r="F37"/>
      <c r="G37" s="85">
        <f t="shared" si="11"/>
        <v>0.4157303370786517</v>
      </c>
      <c r="H37" s="85">
        <f t="shared" si="12"/>
        <v>0.39849624060150374</v>
      </c>
      <c r="I37" s="85">
        <f t="shared" si="13"/>
        <v>0.23711340206185566</v>
      </c>
      <c r="J37"/>
      <c r="K37" s="85">
        <f t="shared" si="14"/>
        <v>0.34408602150537637</v>
      </c>
      <c r="L37" s="85">
        <f t="shared" si="15"/>
        <v>0.3407079646017699</v>
      </c>
    </row>
    <row r="38" spans="1:12" ht="25.5">
      <c r="A38" s="96" t="s">
        <v>81</v>
      </c>
      <c r="B38" s="84">
        <f t="shared" si="8"/>
        <v>0.35247524752475246</v>
      </c>
      <c r="C38" s="84"/>
      <c r="D38" s="85">
        <f t="shared" si="9"/>
        <v>0.3644067796610169</v>
      </c>
      <c r="E38" s="85">
        <f t="shared" si="10"/>
        <v>0.3420074349442379</v>
      </c>
      <c r="F38"/>
      <c r="G38" s="85">
        <f t="shared" si="11"/>
        <v>0.2696629213483146</v>
      </c>
      <c r="H38" s="85">
        <f t="shared" si="12"/>
        <v>0.3082706766917293</v>
      </c>
      <c r="I38" s="85">
        <f t="shared" si="13"/>
        <v>0.4587628865979381</v>
      </c>
      <c r="J38"/>
      <c r="K38" s="85">
        <f t="shared" si="14"/>
        <v>0.45161290322580644</v>
      </c>
      <c r="L38" s="85">
        <f t="shared" si="15"/>
        <v>0.23008849557522124</v>
      </c>
    </row>
    <row r="39" spans="1:12" ht="12.75">
      <c r="A39" s="97" t="s">
        <v>46</v>
      </c>
      <c r="B39" s="84">
        <f t="shared" si="8"/>
        <v>0.0594059405940594</v>
      </c>
      <c r="C39" s="84"/>
      <c r="D39" s="85">
        <f t="shared" si="9"/>
        <v>0.0635593220338983</v>
      </c>
      <c r="E39" s="85">
        <f t="shared" si="10"/>
        <v>0.055762081784386616</v>
      </c>
      <c r="F39"/>
      <c r="G39" s="85">
        <f t="shared" si="11"/>
        <v>0.07865168539325842</v>
      </c>
      <c r="H39" s="85">
        <f t="shared" si="12"/>
        <v>0.05263157894736842</v>
      </c>
      <c r="I39" s="85">
        <f t="shared" si="13"/>
        <v>0.04639175257731959</v>
      </c>
      <c r="J39"/>
      <c r="K39" s="85">
        <f t="shared" si="14"/>
        <v>0.053763440860215055</v>
      </c>
      <c r="L39" s="85">
        <f t="shared" si="15"/>
        <v>0.06637168141592921</v>
      </c>
    </row>
    <row r="40" spans="1:12" ht="12.75">
      <c r="A40" s="109" t="s">
        <v>16</v>
      </c>
      <c r="B40" s="84">
        <f t="shared" si="8"/>
        <v>1</v>
      </c>
      <c r="C40" s="84"/>
      <c r="D40" s="84">
        <f t="shared" si="9"/>
        <v>1</v>
      </c>
      <c r="E40" s="84">
        <f t="shared" si="10"/>
        <v>1</v>
      </c>
      <c r="F40"/>
      <c r="G40" s="84">
        <f t="shared" si="11"/>
        <v>1</v>
      </c>
      <c r="H40" s="84">
        <f t="shared" si="12"/>
        <v>1</v>
      </c>
      <c r="I40" s="84">
        <f t="shared" si="13"/>
        <v>1</v>
      </c>
      <c r="J40"/>
      <c r="K40" s="84">
        <f t="shared" si="14"/>
        <v>1</v>
      </c>
      <c r="L40" s="84">
        <f t="shared" si="15"/>
        <v>1</v>
      </c>
    </row>
    <row r="41" spans="1:12" ht="12.75">
      <c r="A41" s="6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2.75">
      <c r="A42" s="61"/>
      <c r="B42" s="125" t="s">
        <v>86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14.25" customHeight="1">
      <c r="A43" s="61"/>
      <c r="B43" s="131" t="s">
        <v>17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ht="12.75">
      <c r="A44" s="61" t="s">
        <v>78</v>
      </c>
      <c r="B44" s="98">
        <v>82</v>
      </c>
      <c r="C44" s="98"/>
      <c r="D44" s="64">
        <v>41</v>
      </c>
      <c r="E44" s="64">
        <v>41</v>
      </c>
      <c r="F44" s="41"/>
      <c r="G44" s="64">
        <v>39</v>
      </c>
      <c r="H44" s="64">
        <v>23</v>
      </c>
      <c r="I44" s="64">
        <v>20</v>
      </c>
      <c r="J44" s="66"/>
      <c r="K44" s="64">
        <v>16</v>
      </c>
      <c r="L44" s="64">
        <v>66</v>
      </c>
    </row>
    <row r="45" spans="1:12" ht="12.75">
      <c r="A45" s="61" t="s">
        <v>79</v>
      </c>
      <c r="B45" s="98">
        <v>233</v>
      </c>
      <c r="C45" s="98"/>
      <c r="D45" s="81">
        <v>107</v>
      </c>
      <c r="E45" s="81">
        <v>126</v>
      </c>
      <c r="F45"/>
      <c r="G45" s="81">
        <v>87</v>
      </c>
      <c r="H45" s="81">
        <v>63</v>
      </c>
      <c r="I45" s="81">
        <v>83</v>
      </c>
      <c r="J45"/>
      <c r="K45" s="81">
        <v>139</v>
      </c>
      <c r="L45" s="81">
        <v>94</v>
      </c>
    </row>
    <row r="46" spans="1:12" ht="12.75">
      <c r="A46" s="61" t="s">
        <v>80</v>
      </c>
      <c r="B46" s="98">
        <v>49</v>
      </c>
      <c r="C46" s="98"/>
      <c r="D46" s="81">
        <v>26</v>
      </c>
      <c r="E46" s="81">
        <v>23</v>
      </c>
      <c r="F46"/>
      <c r="G46" s="81">
        <v>14</v>
      </c>
      <c r="H46" s="81">
        <v>15</v>
      </c>
      <c r="I46" s="81">
        <v>20</v>
      </c>
      <c r="J46"/>
      <c r="K46" s="81">
        <v>27</v>
      </c>
      <c r="L46" s="81">
        <v>22</v>
      </c>
    </row>
    <row r="47" spans="1:12" ht="25.5">
      <c r="A47" s="96" t="s">
        <v>81</v>
      </c>
      <c r="B47" s="98">
        <v>122</v>
      </c>
      <c r="C47" s="98"/>
      <c r="D47" s="81">
        <v>52</v>
      </c>
      <c r="E47" s="81">
        <v>70</v>
      </c>
      <c r="F47"/>
      <c r="G47" s="81">
        <v>31</v>
      </c>
      <c r="H47" s="81">
        <v>28</v>
      </c>
      <c r="I47" s="81">
        <v>63</v>
      </c>
      <c r="J47"/>
      <c r="K47" s="81">
        <v>87</v>
      </c>
      <c r="L47" s="81">
        <v>35</v>
      </c>
    </row>
    <row r="48" spans="1:12" ht="12.75">
      <c r="A48" s="97" t="s">
        <v>46</v>
      </c>
      <c r="B48" s="98">
        <v>19</v>
      </c>
      <c r="C48" s="98"/>
      <c r="D48" s="81">
        <v>10</v>
      </c>
      <c r="E48" s="81">
        <v>9</v>
      </c>
      <c r="F48"/>
      <c r="G48" s="81">
        <v>7</v>
      </c>
      <c r="H48" s="81">
        <v>4</v>
      </c>
      <c r="I48" s="81">
        <v>8</v>
      </c>
      <c r="J48"/>
      <c r="K48" s="81">
        <v>10</v>
      </c>
      <c r="L48" s="81">
        <v>9</v>
      </c>
    </row>
    <row r="49" spans="1:12" ht="12.75">
      <c r="A49" s="109" t="s">
        <v>16</v>
      </c>
      <c r="B49" s="65">
        <f>SUM(B44:B48)</f>
        <v>505</v>
      </c>
      <c r="C49" s="65"/>
      <c r="D49" s="83">
        <f>SUM(D44:D48)</f>
        <v>236</v>
      </c>
      <c r="E49" s="83">
        <f>SUM(E44:E48)</f>
        <v>269</v>
      </c>
      <c r="F49"/>
      <c r="G49" s="83">
        <f>SUM(G44:G48)</f>
        <v>178</v>
      </c>
      <c r="H49" s="83">
        <f>SUM(H44:H48)</f>
        <v>133</v>
      </c>
      <c r="I49" s="83">
        <f>SUM(I44:I48)</f>
        <v>194</v>
      </c>
      <c r="J49"/>
      <c r="K49" s="83">
        <f>SUM(K44:K48)</f>
        <v>279</v>
      </c>
      <c r="L49" s="83">
        <f>SUM(L44:L48)</f>
        <v>226</v>
      </c>
    </row>
    <row r="50" spans="1:12" ht="12.75">
      <c r="A50" s="101"/>
      <c r="B50"/>
      <c r="C50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1:12" ht="14.25" customHeight="1">
      <c r="A51" s="61"/>
      <c r="B51" s="131" t="s">
        <v>18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12.75">
      <c r="A52" s="61" t="s">
        <v>78</v>
      </c>
      <c r="B52" s="84">
        <f aca="true" t="shared" si="16" ref="B52:B57">B44/$B$49</f>
        <v>0.16237623762376238</v>
      </c>
      <c r="C52" s="84"/>
      <c r="D52" s="85">
        <f aca="true" t="shared" si="17" ref="D52:D57">D44/$D$49</f>
        <v>0.17372881355932204</v>
      </c>
      <c r="E52" s="85">
        <f aca="true" t="shared" si="18" ref="E52:E57">E44/$E$49</f>
        <v>0.1524163568773234</v>
      </c>
      <c r="F52" s="41"/>
      <c r="G52" s="85">
        <f aca="true" t="shared" si="19" ref="G52:G57">G44/$G$49</f>
        <v>0.21910112359550563</v>
      </c>
      <c r="H52" s="85">
        <f aca="true" t="shared" si="20" ref="H52:H57">H44/$H$49</f>
        <v>0.17293233082706766</v>
      </c>
      <c r="I52" s="85">
        <f aca="true" t="shared" si="21" ref="I52:I57">I44/$I$49</f>
        <v>0.10309278350515463</v>
      </c>
      <c r="J52" s="66"/>
      <c r="K52" s="85">
        <f aca="true" t="shared" si="22" ref="K52:K57">K44/$K$49</f>
        <v>0.05734767025089606</v>
      </c>
      <c r="L52" s="85">
        <f aca="true" t="shared" si="23" ref="L52:L57">L44/$L$49</f>
        <v>0.2920353982300885</v>
      </c>
    </row>
    <row r="53" spans="1:12" ht="12.75">
      <c r="A53" s="61" t="s">
        <v>79</v>
      </c>
      <c r="B53" s="84">
        <f t="shared" si="16"/>
        <v>0.4613861386138614</v>
      </c>
      <c r="C53" s="84"/>
      <c r="D53" s="85">
        <f t="shared" si="17"/>
        <v>0.4533898305084746</v>
      </c>
      <c r="E53" s="85">
        <f t="shared" si="18"/>
        <v>0.4684014869888476</v>
      </c>
      <c r="F53"/>
      <c r="G53" s="85">
        <f t="shared" si="19"/>
        <v>0.4887640449438202</v>
      </c>
      <c r="H53" s="85">
        <f t="shared" si="20"/>
        <v>0.47368421052631576</v>
      </c>
      <c r="I53" s="85">
        <f t="shared" si="21"/>
        <v>0.42783505154639173</v>
      </c>
      <c r="J53"/>
      <c r="K53" s="85">
        <f t="shared" si="22"/>
        <v>0.4982078853046595</v>
      </c>
      <c r="L53" s="85">
        <f t="shared" si="23"/>
        <v>0.415929203539823</v>
      </c>
    </row>
    <row r="54" spans="1:12" ht="12.75">
      <c r="A54" s="61" t="s">
        <v>80</v>
      </c>
      <c r="B54" s="84">
        <f t="shared" si="16"/>
        <v>0.09702970297029703</v>
      </c>
      <c r="C54" s="84"/>
      <c r="D54" s="85">
        <f t="shared" si="17"/>
        <v>0.11016949152542373</v>
      </c>
      <c r="E54" s="85">
        <f t="shared" si="18"/>
        <v>0.08550185873605948</v>
      </c>
      <c r="F54"/>
      <c r="G54" s="85">
        <f t="shared" si="19"/>
        <v>0.07865168539325842</v>
      </c>
      <c r="H54" s="85">
        <f t="shared" si="20"/>
        <v>0.11278195488721804</v>
      </c>
      <c r="I54" s="85">
        <f t="shared" si="21"/>
        <v>0.10309278350515463</v>
      </c>
      <c r="J54"/>
      <c r="K54" s="85">
        <f t="shared" si="22"/>
        <v>0.0967741935483871</v>
      </c>
      <c r="L54" s="85">
        <f t="shared" si="23"/>
        <v>0.09734513274336283</v>
      </c>
    </row>
    <row r="55" spans="1:12" ht="25.5">
      <c r="A55" s="96" t="s">
        <v>81</v>
      </c>
      <c r="B55" s="84">
        <f t="shared" si="16"/>
        <v>0.24158415841584158</v>
      </c>
      <c r="C55" s="84"/>
      <c r="D55" s="85">
        <f t="shared" si="17"/>
        <v>0.22033898305084745</v>
      </c>
      <c r="E55" s="85">
        <f t="shared" si="18"/>
        <v>0.26022304832713755</v>
      </c>
      <c r="F55"/>
      <c r="G55" s="85">
        <f t="shared" si="19"/>
        <v>0.17415730337078653</v>
      </c>
      <c r="H55" s="85">
        <f t="shared" si="20"/>
        <v>0.21052631578947367</v>
      </c>
      <c r="I55" s="85">
        <f t="shared" si="21"/>
        <v>0.3247422680412371</v>
      </c>
      <c r="J55"/>
      <c r="K55" s="85">
        <f t="shared" si="22"/>
        <v>0.3118279569892473</v>
      </c>
      <c r="L55" s="85">
        <f t="shared" si="23"/>
        <v>0.15486725663716813</v>
      </c>
    </row>
    <row r="56" spans="1:12" ht="12.75">
      <c r="A56" s="97" t="s">
        <v>46</v>
      </c>
      <c r="B56" s="84">
        <f t="shared" si="16"/>
        <v>0.03762376237623762</v>
      </c>
      <c r="C56" s="84"/>
      <c r="D56" s="85">
        <f t="shared" si="17"/>
        <v>0.0423728813559322</v>
      </c>
      <c r="E56" s="85">
        <f t="shared" si="18"/>
        <v>0.03345724907063197</v>
      </c>
      <c r="F56"/>
      <c r="G56" s="85">
        <f t="shared" si="19"/>
        <v>0.03932584269662921</v>
      </c>
      <c r="H56" s="85">
        <f t="shared" si="20"/>
        <v>0.03007518796992481</v>
      </c>
      <c r="I56" s="85">
        <f t="shared" si="21"/>
        <v>0.041237113402061855</v>
      </c>
      <c r="J56"/>
      <c r="K56" s="85">
        <f t="shared" si="22"/>
        <v>0.035842293906810034</v>
      </c>
      <c r="L56" s="85">
        <f t="shared" si="23"/>
        <v>0.03982300884955752</v>
      </c>
    </row>
    <row r="57" spans="1:12" ht="12.75">
      <c r="A57" s="109" t="s">
        <v>16</v>
      </c>
      <c r="B57" s="84">
        <f t="shared" si="16"/>
        <v>1</v>
      </c>
      <c r="C57" s="84"/>
      <c r="D57" s="84">
        <f t="shared" si="17"/>
        <v>1</v>
      </c>
      <c r="E57" s="84">
        <f t="shared" si="18"/>
        <v>1</v>
      </c>
      <c r="F57"/>
      <c r="G57" s="84">
        <f t="shared" si="19"/>
        <v>1</v>
      </c>
      <c r="H57" s="84">
        <f t="shared" si="20"/>
        <v>1</v>
      </c>
      <c r="I57" s="84">
        <f t="shared" si="21"/>
        <v>1</v>
      </c>
      <c r="J57"/>
      <c r="K57" s="84">
        <f t="shared" si="22"/>
        <v>1</v>
      </c>
      <c r="L57" s="84">
        <f t="shared" si="23"/>
        <v>1</v>
      </c>
    </row>
    <row r="58" spans="2:12" ht="12.7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1:12" ht="12.75">
      <c r="A59" s="61"/>
      <c r="B59" s="125" t="s">
        <v>87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1:12" ht="14.25" customHeight="1">
      <c r="A60" s="61"/>
      <c r="B60" s="131" t="s">
        <v>17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12.75">
      <c r="A61" s="61" t="s">
        <v>78</v>
      </c>
      <c r="B61" s="93">
        <v>65</v>
      </c>
      <c r="C61" s="93"/>
      <c r="D61" s="64">
        <v>32</v>
      </c>
      <c r="E61" s="64">
        <v>33</v>
      </c>
      <c r="F61" s="41"/>
      <c r="G61" s="64">
        <v>33</v>
      </c>
      <c r="H61" s="64">
        <v>17</v>
      </c>
      <c r="I61" s="64">
        <v>15</v>
      </c>
      <c r="J61" s="66"/>
      <c r="K61" s="64">
        <v>11</v>
      </c>
      <c r="L61" s="64">
        <v>54</v>
      </c>
    </row>
    <row r="62" spans="1:12" ht="12.75">
      <c r="A62" s="61" t="s">
        <v>79</v>
      </c>
      <c r="B62" s="93">
        <v>219</v>
      </c>
      <c r="C62" s="93"/>
      <c r="D62" s="81">
        <v>104</v>
      </c>
      <c r="E62" s="81">
        <v>115</v>
      </c>
      <c r="F62"/>
      <c r="G62" s="81">
        <v>79</v>
      </c>
      <c r="H62" s="81">
        <v>57</v>
      </c>
      <c r="I62" s="81">
        <v>83</v>
      </c>
      <c r="J62"/>
      <c r="K62" s="81">
        <v>123</v>
      </c>
      <c r="L62" s="81">
        <v>96</v>
      </c>
    </row>
    <row r="63" spans="1:12" ht="12.75">
      <c r="A63" s="61" t="s">
        <v>80</v>
      </c>
      <c r="B63" s="93">
        <v>77</v>
      </c>
      <c r="C63" s="93"/>
      <c r="D63" s="81">
        <v>36</v>
      </c>
      <c r="E63" s="81">
        <v>41</v>
      </c>
      <c r="F63"/>
      <c r="G63" s="81">
        <v>28</v>
      </c>
      <c r="H63" s="81">
        <v>26</v>
      </c>
      <c r="I63" s="81">
        <v>23</v>
      </c>
      <c r="J63"/>
      <c r="K63" s="81">
        <v>48</v>
      </c>
      <c r="L63" s="81">
        <v>29</v>
      </c>
    </row>
    <row r="64" spans="1:12" ht="25.5">
      <c r="A64" s="96" t="s">
        <v>81</v>
      </c>
      <c r="B64" s="93">
        <v>122</v>
      </c>
      <c r="C64" s="93"/>
      <c r="D64" s="81">
        <v>55</v>
      </c>
      <c r="E64" s="81">
        <v>67</v>
      </c>
      <c r="F64"/>
      <c r="G64" s="81">
        <v>29</v>
      </c>
      <c r="H64" s="81">
        <v>30</v>
      </c>
      <c r="I64" s="81">
        <v>63</v>
      </c>
      <c r="J64"/>
      <c r="K64" s="81">
        <v>86</v>
      </c>
      <c r="L64" s="81">
        <v>36</v>
      </c>
    </row>
    <row r="65" spans="1:12" ht="12.75">
      <c r="A65" s="97" t="s">
        <v>46</v>
      </c>
      <c r="B65" s="98">
        <v>22</v>
      </c>
      <c r="C65" s="98"/>
      <c r="D65" s="81">
        <v>9</v>
      </c>
      <c r="E65" s="81">
        <v>13</v>
      </c>
      <c r="F65"/>
      <c r="G65" s="81">
        <v>9</v>
      </c>
      <c r="H65" s="81">
        <v>3</v>
      </c>
      <c r="I65" s="81">
        <v>10</v>
      </c>
      <c r="J65"/>
      <c r="K65" s="81">
        <v>11</v>
      </c>
      <c r="L65" s="81">
        <v>11</v>
      </c>
    </row>
    <row r="66" spans="1:12" ht="12.75">
      <c r="A66" s="109" t="s">
        <v>16</v>
      </c>
      <c r="B66" s="65">
        <f>SUM(B61:B65)</f>
        <v>505</v>
      </c>
      <c r="C66" s="65"/>
      <c r="D66" s="83">
        <f>SUM(D61:D65)</f>
        <v>236</v>
      </c>
      <c r="E66" s="83">
        <f>SUM(E61:E65)</f>
        <v>269</v>
      </c>
      <c r="F66"/>
      <c r="G66" s="83">
        <f>SUM(G61:G65)</f>
        <v>178</v>
      </c>
      <c r="H66" s="83">
        <f>SUM(H61:H65)</f>
        <v>133</v>
      </c>
      <c r="I66" s="83">
        <f>SUM(I61:I65)</f>
        <v>194</v>
      </c>
      <c r="J66"/>
      <c r="K66" s="83">
        <f>SUM(K61:K65)</f>
        <v>279</v>
      </c>
      <c r="L66" s="83">
        <f>SUM(L61:L65)</f>
        <v>226</v>
      </c>
    </row>
    <row r="67" spans="1:12" ht="12.75">
      <c r="A67" s="109"/>
      <c r="B67"/>
      <c r="C67"/>
      <c r="D67"/>
      <c r="E67"/>
      <c r="F67"/>
      <c r="G67"/>
      <c r="H67"/>
      <c r="I67"/>
      <c r="J67"/>
      <c r="K67"/>
      <c r="L67"/>
    </row>
    <row r="68" spans="1:12" ht="14.25" customHeight="1">
      <c r="A68" s="61"/>
      <c r="B68" s="131" t="s">
        <v>18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12.75">
      <c r="A69" s="61" t="s">
        <v>78</v>
      </c>
      <c r="B69" s="84">
        <f aca="true" t="shared" si="24" ref="B69:B74">B61/$B$66</f>
        <v>0.12871287128712872</v>
      </c>
      <c r="C69" s="84"/>
      <c r="D69" s="85">
        <f aca="true" t="shared" si="25" ref="D69:D74">D61/$D$66</f>
        <v>0.13559322033898305</v>
      </c>
      <c r="E69" s="85">
        <f aca="true" t="shared" si="26" ref="E69:E74">E61/$E$66</f>
        <v>0.12267657992565056</v>
      </c>
      <c r="F69" s="41"/>
      <c r="G69" s="85">
        <f aca="true" t="shared" si="27" ref="G69:G74">G61/$G$66</f>
        <v>0.1853932584269663</v>
      </c>
      <c r="H69" s="85">
        <f aca="true" t="shared" si="28" ref="H69:H74">H61/$H$66</f>
        <v>0.12781954887218044</v>
      </c>
      <c r="I69" s="85">
        <f aca="true" t="shared" si="29" ref="I69:I74">I61/$I$66</f>
        <v>0.07731958762886598</v>
      </c>
      <c r="J69" s="66"/>
      <c r="K69" s="85">
        <f aca="true" t="shared" si="30" ref="K69:K74">K61/$K$66</f>
        <v>0.03942652329749104</v>
      </c>
      <c r="L69" s="85">
        <f aca="true" t="shared" si="31" ref="L69:L74">L61/$L$66</f>
        <v>0.23893805309734514</v>
      </c>
    </row>
    <row r="70" spans="1:12" ht="12.75">
      <c r="A70" s="61" t="s">
        <v>79</v>
      </c>
      <c r="B70" s="84">
        <f t="shared" si="24"/>
        <v>0.43366336633663366</v>
      </c>
      <c r="C70" s="84"/>
      <c r="D70" s="85">
        <f t="shared" si="25"/>
        <v>0.4406779661016949</v>
      </c>
      <c r="E70" s="85">
        <f t="shared" si="26"/>
        <v>0.4275092936802974</v>
      </c>
      <c r="F70"/>
      <c r="G70" s="85">
        <f t="shared" si="27"/>
        <v>0.4438202247191011</v>
      </c>
      <c r="H70" s="85">
        <f t="shared" si="28"/>
        <v>0.42857142857142855</v>
      </c>
      <c r="I70" s="85">
        <f t="shared" si="29"/>
        <v>0.42783505154639173</v>
      </c>
      <c r="J70"/>
      <c r="K70" s="85">
        <f t="shared" si="30"/>
        <v>0.44086021505376344</v>
      </c>
      <c r="L70" s="85">
        <f t="shared" si="31"/>
        <v>0.4247787610619469</v>
      </c>
    </row>
    <row r="71" spans="1:12" ht="12.75">
      <c r="A71" s="61" t="s">
        <v>80</v>
      </c>
      <c r="B71" s="84">
        <f t="shared" si="24"/>
        <v>0.15247524752475247</v>
      </c>
      <c r="C71" s="84"/>
      <c r="D71" s="85">
        <f t="shared" si="25"/>
        <v>0.15254237288135594</v>
      </c>
      <c r="E71" s="85">
        <f t="shared" si="26"/>
        <v>0.1524163568773234</v>
      </c>
      <c r="F71"/>
      <c r="G71" s="85">
        <f t="shared" si="27"/>
        <v>0.15730337078651685</v>
      </c>
      <c r="H71" s="85">
        <f t="shared" si="28"/>
        <v>0.19548872180451127</v>
      </c>
      <c r="I71" s="85">
        <f t="shared" si="29"/>
        <v>0.11855670103092783</v>
      </c>
      <c r="J71"/>
      <c r="K71" s="85">
        <f t="shared" si="30"/>
        <v>0.17204301075268819</v>
      </c>
      <c r="L71" s="85">
        <f t="shared" si="31"/>
        <v>0.12831858407079647</v>
      </c>
    </row>
    <row r="72" spans="1:12" ht="25.5">
      <c r="A72" s="96" t="s">
        <v>81</v>
      </c>
      <c r="B72" s="84">
        <f t="shared" si="24"/>
        <v>0.24158415841584158</v>
      </c>
      <c r="C72" s="84"/>
      <c r="D72" s="85">
        <f t="shared" si="25"/>
        <v>0.2330508474576271</v>
      </c>
      <c r="E72" s="85">
        <f t="shared" si="26"/>
        <v>0.24907063197026022</v>
      </c>
      <c r="F72"/>
      <c r="G72" s="85">
        <f t="shared" si="27"/>
        <v>0.16292134831460675</v>
      </c>
      <c r="H72" s="85">
        <f t="shared" si="28"/>
        <v>0.22556390977443608</v>
      </c>
      <c r="I72" s="85">
        <f t="shared" si="29"/>
        <v>0.3247422680412371</v>
      </c>
      <c r="J72"/>
      <c r="K72" s="85">
        <f t="shared" si="30"/>
        <v>0.30824372759856633</v>
      </c>
      <c r="L72" s="85">
        <f t="shared" si="31"/>
        <v>0.1592920353982301</v>
      </c>
    </row>
    <row r="73" spans="1:12" ht="12.75">
      <c r="A73" s="97" t="s">
        <v>46</v>
      </c>
      <c r="B73" s="84">
        <f t="shared" si="24"/>
        <v>0.04356435643564356</v>
      </c>
      <c r="C73" s="84"/>
      <c r="D73" s="85">
        <f t="shared" si="25"/>
        <v>0.038135593220338986</v>
      </c>
      <c r="E73" s="85">
        <f t="shared" si="26"/>
        <v>0.048327137546468404</v>
      </c>
      <c r="F73"/>
      <c r="G73" s="85">
        <f t="shared" si="27"/>
        <v>0.05056179775280899</v>
      </c>
      <c r="H73" s="85">
        <f t="shared" si="28"/>
        <v>0.022556390977443608</v>
      </c>
      <c r="I73" s="85">
        <f t="shared" si="29"/>
        <v>0.05154639175257732</v>
      </c>
      <c r="J73"/>
      <c r="K73" s="85">
        <f t="shared" si="30"/>
        <v>0.03942652329749104</v>
      </c>
      <c r="L73" s="85">
        <f t="shared" si="31"/>
        <v>0.048672566371681415</v>
      </c>
    </row>
    <row r="74" spans="1:12" ht="12.75">
      <c r="A74" s="109" t="s">
        <v>16</v>
      </c>
      <c r="B74" s="84">
        <f t="shared" si="24"/>
        <v>1</v>
      </c>
      <c r="C74" s="84"/>
      <c r="D74" s="84">
        <f t="shared" si="25"/>
        <v>1</v>
      </c>
      <c r="E74" s="84">
        <f t="shared" si="26"/>
        <v>1</v>
      </c>
      <c r="F74"/>
      <c r="G74" s="84">
        <f t="shared" si="27"/>
        <v>1</v>
      </c>
      <c r="H74" s="84">
        <f t="shared" si="28"/>
        <v>1</v>
      </c>
      <c r="I74" s="84">
        <f t="shared" si="29"/>
        <v>1</v>
      </c>
      <c r="J74"/>
      <c r="K74" s="84">
        <f t="shared" si="30"/>
        <v>1</v>
      </c>
      <c r="L74" s="84">
        <f t="shared" si="31"/>
        <v>1</v>
      </c>
    </row>
    <row r="75" spans="2:12" ht="12.75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1:12" ht="12.75" customHeight="1">
      <c r="A76" s="61"/>
      <c r="B76" s="139" t="s">
        <v>88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</row>
    <row r="77" spans="1:12" ht="14.25" customHeight="1">
      <c r="A77" s="61"/>
      <c r="B77" s="131" t="s">
        <v>17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1:12" ht="12.75">
      <c r="A78" s="61" t="s">
        <v>78</v>
      </c>
      <c r="B78" s="93">
        <v>28</v>
      </c>
      <c r="C78" s="93"/>
      <c r="D78" s="64">
        <v>16</v>
      </c>
      <c r="E78" s="64">
        <v>12</v>
      </c>
      <c r="F78" s="41"/>
      <c r="G78" s="64">
        <v>12</v>
      </c>
      <c r="H78" s="64">
        <v>9</v>
      </c>
      <c r="I78" s="64">
        <v>7</v>
      </c>
      <c r="J78" s="66"/>
      <c r="K78" s="64">
        <v>6</v>
      </c>
      <c r="L78" s="64">
        <v>22</v>
      </c>
    </row>
    <row r="79" spans="1:12" ht="12.75">
      <c r="A79" s="61" t="s">
        <v>79</v>
      </c>
      <c r="B79" s="93">
        <v>124</v>
      </c>
      <c r="C79" s="93"/>
      <c r="D79" s="81">
        <v>54</v>
      </c>
      <c r="E79" s="81">
        <v>70</v>
      </c>
      <c r="F79"/>
      <c r="G79" s="81">
        <v>41</v>
      </c>
      <c r="H79" s="81">
        <v>34</v>
      </c>
      <c r="I79" s="81">
        <v>49</v>
      </c>
      <c r="J79"/>
      <c r="K79" s="81">
        <v>69</v>
      </c>
      <c r="L79" s="81">
        <v>55</v>
      </c>
    </row>
    <row r="80" spans="1:12" ht="12.75">
      <c r="A80" s="61" t="s">
        <v>80</v>
      </c>
      <c r="B80" s="93">
        <v>196</v>
      </c>
      <c r="C80" s="93"/>
      <c r="D80" s="81">
        <v>99</v>
      </c>
      <c r="E80" s="81">
        <v>97</v>
      </c>
      <c r="F80"/>
      <c r="G80" s="81">
        <v>68</v>
      </c>
      <c r="H80" s="81">
        <v>62</v>
      </c>
      <c r="I80" s="81">
        <v>66</v>
      </c>
      <c r="J80"/>
      <c r="K80" s="81">
        <v>106</v>
      </c>
      <c r="L80" s="81">
        <v>90</v>
      </c>
    </row>
    <row r="81" spans="1:12" ht="25.5">
      <c r="A81" s="96" t="s">
        <v>81</v>
      </c>
      <c r="B81" s="93">
        <v>133</v>
      </c>
      <c r="C81" s="93"/>
      <c r="D81" s="81">
        <v>60</v>
      </c>
      <c r="E81" s="81">
        <v>73</v>
      </c>
      <c r="F81"/>
      <c r="G81" s="81">
        <v>45</v>
      </c>
      <c r="H81" s="81">
        <v>27</v>
      </c>
      <c r="I81" s="81">
        <v>61</v>
      </c>
      <c r="J81"/>
      <c r="K81" s="81">
        <v>88</v>
      </c>
      <c r="L81" s="81">
        <v>45</v>
      </c>
    </row>
    <row r="82" spans="1:12" ht="12.75">
      <c r="A82" s="97" t="s">
        <v>46</v>
      </c>
      <c r="B82" s="98">
        <v>24</v>
      </c>
      <c r="C82" s="98"/>
      <c r="D82" s="81">
        <v>7</v>
      </c>
      <c r="E82" s="81">
        <v>17</v>
      </c>
      <c r="F82"/>
      <c r="G82" s="81">
        <v>12</v>
      </c>
      <c r="H82" s="81">
        <v>1</v>
      </c>
      <c r="I82" s="81">
        <v>11</v>
      </c>
      <c r="J82"/>
      <c r="K82" s="81">
        <v>10</v>
      </c>
      <c r="L82" s="81">
        <v>14</v>
      </c>
    </row>
    <row r="83" spans="1:12" ht="12.75">
      <c r="A83" s="109" t="s">
        <v>16</v>
      </c>
      <c r="B83" s="65">
        <f>SUM(B78:B82)</f>
        <v>505</v>
      </c>
      <c r="C83" s="65"/>
      <c r="D83" s="83">
        <f>SUM(D78:D82)</f>
        <v>236</v>
      </c>
      <c r="E83" s="83">
        <f>SUM(E78:E82)</f>
        <v>269</v>
      </c>
      <c r="F83"/>
      <c r="G83" s="83">
        <f>SUM(G78:G82)</f>
        <v>178</v>
      </c>
      <c r="H83" s="83">
        <f>SUM(H78:H82)</f>
        <v>133</v>
      </c>
      <c r="I83" s="83">
        <f>SUM(I78:I82)</f>
        <v>194</v>
      </c>
      <c r="J83"/>
      <c r="K83" s="83">
        <f>SUM(K78:K82)</f>
        <v>279</v>
      </c>
      <c r="L83" s="83">
        <f>SUM(L78:L82)</f>
        <v>226</v>
      </c>
    </row>
    <row r="84" spans="1:12" ht="12.75">
      <c r="A84" s="109"/>
      <c r="B84"/>
      <c r="C84"/>
      <c r="D84"/>
      <c r="E84"/>
      <c r="F84"/>
      <c r="G84"/>
      <c r="H84"/>
      <c r="I84"/>
      <c r="J84"/>
      <c r="K84"/>
      <c r="L84"/>
    </row>
    <row r="85" spans="1:12" ht="14.25" customHeight="1">
      <c r="A85" s="61"/>
      <c r="B85" s="131" t="s">
        <v>18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2.75">
      <c r="A86" s="61" t="s">
        <v>78</v>
      </c>
      <c r="B86" s="86">
        <f aca="true" t="shared" si="32" ref="B86:B91">B78/$B$83</f>
        <v>0.055445544554455446</v>
      </c>
      <c r="C86" s="86"/>
      <c r="D86" s="87">
        <f aca="true" t="shared" si="33" ref="D86:D91">D78/$D$83</f>
        <v>0.06779661016949153</v>
      </c>
      <c r="E86" s="87">
        <f aca="true" t="shared" si="34" ref="E86:E91">E78/$E$83</f>
        <v>0.04460966542750929</v>
      </c>
      <c r="F86" s="41"/>
      <c r="G86" s="85">
        <f aca="true" t="shared" si="35" ref="G86:G91">G78/$G$83</f>
        <v>0.06741573033707865</v>
      </c>
      <c r="H86" s="85">
        <f aca="true" t="shared" si="36" ref="H86:H91">H78/$H$83</f>
        <v>0.06766917293233082</v>
      </c>
      <c r="I86" s="85">
        <f aca="true" t="shared" si="37" ref="I86:I91">I78/$I$83</f>
        <v>0.03608247422680412</v>
      </c>
      <c r="J86" s="66"/>
      <c r="K86" s="85">
        <f aca="true" t="shared" si="38" ref="K86:K91">K78/$K$83</f>
        <v>0.021505376344086023</v>
      </c>
      <c r="L86" s="85">
        <f aca="true" t="shared" si="39" ref="L86:L91">L78/$L$83</f>
        <v>0.09734513274336283</v>
      </c>
    </row>
    <row r="87" spans="1:12" ht="12.75">
      <c r="A87" s="61" t="s">
        <v>79</v>
      </c>
      <c r="B87" s="86">
        <f t="shared" si="32"/>
        <v>0.24554455445544554</v>
      </c>
      <c r="C87" s="86"/>
      <c r="D87" s="87">
        <f t="shared" si="33"/>
        <v>0.2288135593220339</v>
      </c>
      <c r="E87" s="87">
        <f t="shared" si="34"/>
        <v>0.26022304832713755</v>
      </c>
      <c r="F87" s="88"/>
      <c r="G87" s="85">
        <f t="shared" si="35"/>
        <v>0.2303370786516854</v>
      </c>
      <c r="H87" s="85">
        <f t="shared" si="36"/>
        <v>0.2556390977443609</v>
      </c>
      <c r="I87" s="85">
        <f t="shared" si="37"/>
        <v>0.25257731958762886</v>
      </c>
      <c r="J87" s="88"/>
      <c r="K87" s="85">
        <f t="shared" si="38"/>
        <v>0.24731182795698925</v>
      </c>
      <c r="L87" s="85">
        <f t="shared" si="39"/>
        <v>0.24336283185840707</v>
      </c>
    </row>
    <row r="88" spans="1:12" ht="12.75">
      <c r="A88" s="61" t="s">
        <v>80</v>
      </c>
      <c r="B88" s="86">
        <f t="shared" si="32"/>
        <v>0.38811881188118813</v>
      </c>
      <c r="C88" s="86"/>
      <c r="D88" s="87">
        <f t="shared" si="33"/>
        <v>0.4194915254237288</v>
      </c>
      <c r="E88" s="87">
        <f t="shared" si="34"/>
        <v>0.36059479553903345</v>
      </c>
      <c r="F88" s="88"/>
      <c r="G88" s="85">
        <f t="shared" si="35"/>
        <v>0.38202247191011235</v>
      </c>
      <c r="H88" s="85">
        <f t="shared" si="36"/>
        <v>0.46616541353383456</v>
      </c>
      <c r="I88" s="85">
        <f t="shared" si="37"/>
        <v>0.3402061855670103</v>
      </c>
      <c r="J88" s="88"/>
      <c r="K88" s="85">
        <f t="shared" si="38"/>
        <v>0.37992831541218636</v>
      </c>
      <c r="L88" s="85">
        <f t="shared" si="39"/>
        <v>0.39823008849557523</v>
      </c>
    </row>
    <row r="89" spans="1:12" ht="25.5">
      <c r="A89" s="96" t="s">
        <v>81</v>
      </c>
      <c r="B89" s="86">
        <f t="shared" si="32"/>
        <v>0.2633663366336634</v>
      </c>
      <c r="C89" s="86"/>
      <c r="D89" s="87">
        <f t="shared" si="33"/>
        <v>0.2542372881355932</v>
      </c>
      <c r="E89" s="87">
        <f t="shared" si="34"/>
        <v>0.27137546468401486</v>
      </c>
      <c r="F89" s="88"/>
      <c r="G89" s="85">
        <f t="shared" si="35"/>
        <v>0.25280898876404495</v>
      </c>
      <c r="H89" s="85">
        <f t="shared" si="36"/>
        <v>0.20300751879699247</v>
      </c>
      <c r="I89" s="85">
        <f t="shared" si="37"/>
        <v>0.31443298969072164</v>
      </c>
      <c r="J89" s="88"/>
      <c r="K89" s="85">
        <f t="shared" si="38"/>
        <v>0.3154121863799283</v>
      </c>
      <c r="L89" s="85">
        <f t="shared" si="39"/>
        <v>0.19911504424778761</v>
      </c>
    </row>
    <row r="90" spans="1:12" ht="12.75">
      <c r="A90" s="97" t="s">
        <v>46</v>
      </c>
      <c r="B90" s="86">
        <f t="shared" si="32"/>
        <v>0.047524752475247525</v>
      </c>
      <c r="C90" s="86"/>
      <c r="D90" s="87">
        <f t="shared" si="33"/>
        <v>0.029661016949152543</v>
      </c>
      <c r="E90" s="87">
        <f t="shared" si="34"/>
        <v>0.06319702602230483</v>
      </c>
      <c r="F90" s="88"/>
      <c r="G90" s="85">
        <f t="shared" si="35"/>
        <v>0.06741573033707865</v>
      </c>
      <c r="H90" s="85">
        <f t="shared" si="36"/>
        <v>0.007518796992481203</v>
      </c>
      <c r="I90" s="85">
        <f t="shared" si="37"/>
        <v>0.05670103092783505</v>
      </c>
      <c r="J90" s="88"/>
      <c r="K90" s="85">
        <f t="shared" si="38"/>
        <v>0.035842293906810034</v>
      </c>
      <c r="L90" s="85">
        <f t="shared" si="39"/>
        <v>0.061946902654867256</v>
      </c>
    </row>
    <row r="91" spans="1:12" ht="12.75">
      <c r="A91" s="111" t="s">
        <v>16</v>
      </c>
      <c r="B91" s="86">
        <f t="shared" si="32"/>
        <v>1</v>
      </c>
      <c r="C91" s="86"/>
      <c r="D91" s="86">
        <f t="shared" si="33"/>
        <v>1</v>
      </c>
      <c r="E91" s="86">
        <f t="shared" si="34"/>
        <v>1</v>
      </c>
      <c r="F91" s="88"/>
      <c r="G91" s="84">
        <f t="shared" si="35"/>
        <v>1</v>
      </c>
      <c r="H91" s="84">
        <f t="shared" si="36"/>
        <v>1</v>
      </c>
      <c r="I91" s="84">
        <f t="shared" si="37"/>
        <v>1</v>
      </c>
      <c r="J91" s="88"/>
      <c r="K91" s="84">
        <f t="shared" si="38"/>
        <v>1</v>
      </c>
      <c r="L91" s="84">
        <f t="shared" si="39"/>
        <v>1</v>
      </c>
    </row>
    <row r="92" spans="1:12" ht="12.75">
      <c r="A92" s="107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1:12" ht="12.75" customHeight="1">
      <c r="A93" s="61"/>
      <c r="B93" s="139" t="s">
        <v>89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ht="14.25" customHeight="1">
      <c r="A94" s="61"/>
      <c r="B94" s="131" t="s">
        <v>17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ht="12.75">
      <c r="A95" s="61" t="s">
        <v>78</v>
      </c>
      <c r="B95" s="98">
        <v>36</v>
      </c>
      <c r="C95" s="98"/>
      <c r="D95" s="64">
        <v>20</v>
      </c>
      <c r="E95" s="64">
        <v>16</v>
      </c>
      <c r="F95" s="41"/>
      <c r="G95" s="64">
        <v>19</v>
      </c>
      <c r="H95" s="64">
        <v>11</v>
      </c>
      <c r="I95" s="64">
        <v>6</v>
      </c>
      <c r="J95" s="66"/>
      <c r="K95" s="64">
        <v>7</v>
      </c>
      <c r="L95" s="64">
        <v>29</v>
      </c>
    </row>
    <row r="96" spans="1:12" ht="12.75">
      <c r="A96" s="61" t="s">
        <v>79</v>
      </c>
      <c r="B96" s="98">
        <v>98</v>
      </c>
      <c r="C96" s="98"/>
      <c r="D96" s="81">
        <v>47</v>
      </c>
      <c r="E96" s="81">
        <v>51</v>
      </c>
      <c r="F96"/>
      <c r="G96" s="81">
        <v>28</v>
      </c>
      <c r="H96" s="81">
        <v>27</v>
      </c>
      <c r="I96" s="81">
        <v>43</v>
      </c>
      <c r="J96"/>
      <c r="K96" s="81">
        <v>54</v>
      </c>
      <c r="L96" s="81">
        <v>44</v>
      </c>
    </row>
    <row r="97" spans="1:12" ht="12.75">
      <c r="A97" s="61" t="s">
        <v>80</v>
      </c>
      <c r="B97" s="98">
        <v>144</v>
      </c>
      <c r="C97" s="98"/>
      <c r="D97" s="81">
        <v>71</v>
      </c>
      <c r="E97" s="81">
        <v>73</v>
      </c>
      <c r="F97"/>
      <c r="G97" s="81">
        <v>55</v>
      </c>
      <c r="H97" s="81">
        <v>42</v>
      </c>
      <c r="I97" s="81">
        <v>47</v>
      </c>
      <c r="J97"/>
      <c r="K97" s="81">
        <v>81</v>
      </c>
      <c r="L97" s="81">
        <v>63</v>
      </c>
    </row>
    <row r="98" spans="1:12" ht="25.5">
      <c r="A98" s="96" t="s">
        <v>81</v>
      </c>
      <c r="B98" s="98">
        <v>167</v>
      </c>
      <c r="C98" s="98"/>
      <c r="D98" s="81">
        <v>73</v>
      </c>
      <c r="E98" s="81">
        <v>94</v>
      </c>
      <c r="F98"/>
      <c r="G98" s="81">
        <v>46</v>
      </c>
      <c r="H98" s="81">
        <v>43</v>
      </c>
      <c r="I98" s="81">
        <v>78</v>
      </c>
      <c r="J98"/>
      <c r="K98" s="81">
        <v>112</v>
      </c>
      <c r="L98" s="81">
        <v>55</v>
      </c>
    </row>
    <row r="99" spans="1:12" ht="12.75">
      <c r="A99" s="97" t="s">
        <v>46</v>
      </c>
      <c r="B99" s="98">
        <v>60</v>
      </c>
      <c r="C99" s="98"/>
      <c r="D99" s="81">
        <v>25</v>
      </c>
      <c r="E99" s="81">
        <v>35</v>
      </c>
      <c r="F99"/>
      <c r="G99" s="81">
        <v>30</v>
      </c>
      <c r="H99" s="81">
        <v>10</v>
      </c>
      <c r="I99" s="81">
        <v>20</v>
      </c>
      <c r="J99"/>
      <c r="K99" s="81">
        <v>25</v>
      </c>
      <c r="L99" s="81">
        <v>35</v>
      </c>
    </row>
    <row r="100" spans="1:12" ht="12.75">
      <c r="A100" s="109" t="s">
        <v>16</v>
      </c>
      <c r="B100" s="65">
        <f>SUM(B95:B99)</f>
        <v>505</v>
      </c>
      <c r="C100" s="65"/>
      <c r="D100" s="83">
        <f>SUM(D95:D99)</f>
        <v>236</v>
      </c>
      <c r="E100" s="83">
        <f>SUM(E95:E99)</f>
        <v>269</v>
      </c>
      <c r="F100"/>
      <c r="G100" s="83">
        <f>SUM(G95:G99)</f>
        <v>178</v>
      </c>
      <c r="H100" s="83">
        <f>SUM(H95:H99)</f>
        <v>133</v>
      </c>
      <c r="I100" s="83">
        <f>SUM(I95:I99)</f>
        <v>194</v>
      </c>
      <c r="J100"/>
      <c r="K100" s="83">
        <f>SUM(K95:K99)</f>
        <v>279</v>
      </c>
      <c r="L100" s="83">
        <f>SUM(L95:L99)</f>
        <v>226</v>
      </c>
    </row>
    <row r="101" spans="1:12" ht="12.75">
      <c r="A101" s="109"/>
      <c r="B101"/>
      <c r="C101"/>
      <c r="D101"/>
      <c r="E101"/>
      <c r="F101"/>
      <c r="G101"/>
      <c r="H101"/>
      <c r="I101"/>
      <c r="J101"/>
      <c r="K101"/>
      <c r="L101"/>
    </row>
    <row r="102" spans="1:12" ht="14.25" customHeight="1">
      <c r="A102" s="61"/>
      <c r="B102" s="131" t="s">
        <v>18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1:12" ht="12.75">
      <c r="A103" s="61" t="s">
        <v>78</v>
      </c>
      <c r="B103" s="86">
        <f aca="true" t="shared" si="40" ref="B103:B108">B95/$B$83</f>
        <v>0.07128712871287128</v>
      </c>
      <c r="C103" s="86"/>
      <c r="D103" s="87">
        <f aca="true" t="shared" si="41" ref="D103:D108">D95/$D$100</f>
        <v>0.0847457627118644</v>
      </c>
      <c r="E103" s="87">
        <f aca="true" t="shared" si="42" ref="E103:E108">E95/$E$100</f>
        <v>0.05947955390334572</v>
      </c>
      <c r="F103" s="41"/>
      <c r="G103" s="85">
        <f aca="true" t="shared" si="43" ref="G103:G108">G95/$G$100</f>
        <v>0.10674157303370786</v>
      </c>
      <c r="H103" s="85">
        <f aca="true" t="shared" si="44" ref="H103:H108">H95/$H$100</f>
        <v>0.08270676691729323</v>
      </c>
      <c r="I103" s="85">
        <f aca="true" t="shared" si="45" ref="I103:I108">I95/$I$100</f>
        <v>0.030927835051546393</v>
      </c>
      <c r="J103" s="66"/>
      <c r="K103" s="85">
        <f aca="true" t="shared" si="46" ref="K103:K108">K95/$K$100</f>
        <v>0.025089605734767026</v>
      </c>
      <c r="L103" s="85">
        <f aca="true" t="shared" si="47" ref="L103:L108">L95/$L$100</f>
        <v>0.12831858407079647</v>
      </c>
    </row>
    <row r="104" spans="1:12" ht="12.75">
      <c r="A104" s="61" t="s">
        <v>79</v>
      </c>
      <c r="B104" s="86">
        <f t="shared" si="40"/>
        <v>0.19405940594059407</v>
      </c>
      <c r="C104" s="86"/>
      <c r="D104" s="87">
        <f t="shared" si="41"/>
        <v>0.19915254237288135</v>
      </c>
      <c r="E104" s="87">
        <f t="shared" si="42"/>
        <v>0.1895910780669145</v>
      </c>
      <c r="F104" s="88"/>
      <c r="G104" s="85">
        <f t="shared" si="43"/>
        <v>0.15730337078651685</v>
      </c>
      <c r="H104" s="85">
        <f t="shared" si="44"/>
        <v>0.20300751879699247</v>
      </c>
      <c r="I104" s="85">
        <f t="shared" si="45"/>
        <v>0.22164948453608246</v>
      </c>
      <c r="J104" s="88"/>
      <c r="K104" s="85">
        <f t="shared" si="46"/>
        <v>0.1935483870967742</v>
      </c>
      <c r="L104" s="85">
        <f t="shared" si="47"/>
        <v>0.19469026548672566</v>
      </c>
    </row>
    <row r="105" spans="1:12" ht="12.75">
      <c r="A105" s="61" t="s">
        <v>80</v>
      </c>
      <c r="B105" s="86">
        <f t="shared" si="40"/>
        <v>0.2851485148514851</v>
      </c>
      <c r="C105" s="86"/>
      <c r="D105" s="87">
        <f t="shared" si="41"/>
        <v>0.3008474576271186</v>
      </c>
      <c r="E105" s="87">
        <f t="shared" si="42"/>
        <v>0.27137546468401486</v>
      </c>
      <c r="F105" s="88"/>
      <c r="G105" s="85">
        <f t="shared" si="43"/>
        <v>0.3089887640449438</v>
      </c>
      <c r="H105" s="85">
        <f t="shared" si="44"/>
        <v>0.3157894736842105</v>
      </c>
      <c r="I105" s="85">
        <f t="shared" si="45"/>
        <v>0.2422680412371134</v>
      </c>
      <c r="J105" s="88"/>
      <c r="K105" s="85">
        <f t="shared" si="46"/>
        <v>0.2903225806451613</v>
      </c>
      <c r="L105" s="85">
        <f t="shared" si="47"/>
        <v>0.27876106194690264</v>
      </c>
    </row>
    <row r="106" spans="1:12" ht="25.5">
      <c r="A106" s="96" t="s">
        <v>81</v>
      </c>
      <c r="B106" s="86">
        <f t="shared" si="40"/>
        <v>0.3306930693069307</v>
      </c>
      <c r="C106" s="86"/>
      <c r="D106" s="87">
        <f t="shared" si="41"/>
        <v>0.3093220338983051</v>
      </c>
      <c r="E106" s="87">
        <f t="shared" si="42"/>
        <v>0.34944237918215615</v>
      </c>
      <c r="F106" s="88"/>
      <c r="G106" s="85">
        <f t="shared" si="43"/>
        <v>0.25842696629213485</v>
      </c>
      <c r="H106" s="85">
        <f t="shared" si="44"/>
        <v>0.3233082706766917</v>
      </c>
      <c r="I106" s="85">
        <f t="shared" si="45"/>
        <v>0.4020618556701031</v>
      </c>
      <c r="J106" s="88"/>
      <c r="K106" s="85">
        <f t="shared" si="46"/>
        <v>0.4014336917562724</v>
      </c>
      <c r="L106" s="85">
        <f t="shared" si="47"/>
        <v>0.24336283185840707</v>
      </c>
    </row>
    <row r="107" spans="1:12" ht="12.75">
      <c r="A107" s="97" t="s">
        <v>46</v>
      </c>
      <c r="B107" s="86">
        <f t="shared" si="40"/>
        <v>0.1188118811881188</v>
      </c>
      <c r="C107" s="86"/>
      <c r="D107" s="87">
        <f t="shared" si="41"/>
        <v>0.1059322033898305</v>
      </c>
      <c r="E107" s="87">
        <f t="shared" si="42"/>
        <v>0.13011152416356878</v>
      </c>
      <c r="F107" s="88"/>
      <c r="G107" s="85">
        <f t="shared" si="43"/>
        <v>0.16853932584269662</v>
      </c>
      <c r="H107" s="85">
        <f t="shared" si="44"/>
        <v>0.07518796992481203</v>
      </c>
      <c r="I107" s="85">
        <f t="shared" si="45"/>
        <v>0.10309278350515463</v>
      </c>
      <c r="J107" s="88"/>
      <c r="K107" s="85">
        <f t="shared" si="46"/>
        <v>0.08960573476702509</v>
      </c>
      <c r="L107" s="85">
        <f t="shared" si="47"/>
        <v>0.15486725663716813</v>
      </c>
    </row>
    <row r="108" spans="1:12" s="88" customFormat="1" ht="12.75">
      <c r="A108" s="111" t="s">
        <v>16</v>
      </c>
      <c r="B108" s="86">
        <f t="shared" si="40"/>
        <v>1</v>
      </c>
      <c r="C108" s="86"/>
      <c r="D108" s="86">
        <f t="shared" si="41"/>
        <v>1</v>
      </c>
      <c r="E108" s="86">
        <f t="shared" si="42"/>
        <v>1</v>
      </c>
      <c r="G108" s="84">
        <f t="shared" si="43"/>
        <v>1</v>
      </c>
      <c r="H108" s="84">
        <f t="shared" si="44"/>
        <v>1</v>
      </c>
      <c r="I108" s="84">
        <f t="shared" si="45"/>
        <v>1</v>
      </c>
      <c r="K108" s="84">
        <f t="shared" si="46"/>
        <v>1</v>
      </c>
      <c r="L108" s="84">
        <f t="shared" si="47"/>
        <v>1</v>
      </c>
    </row>
    <row r="109" spans="1:12" s="88" customFormat="1" ht="12.75">
      <c r="A109" s="107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1:12" s="88" customFormat="1" ht="12.75" customHeight="1">
      <c r="A110" s="61"/>
      <c r="B110" s="139" t="s">
        <v>90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</row>
    <row r="111" spans="1:12" ht="14.25" customHeight="1">
      <c r="A111" s="61"/>
      <c r="B111" s="131" t="s">
        <v>17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1:12" ht="12.75">
      <c r="A112" s="61" t="s">
        <v>78</v>
      </c>
      <c r="B112" s="98">
        <v>17</v>
      </c>
      <c r="C112" s="98"/>
      <c r="D112" s="64">
        <v>8</v>
      </c>
      <c r="E112" s="64">
        <v>9</v>
      </c>
      <c r="F112" s="41"/>
      <c r="G112" s="64">
        <v>9</v>
      </c>
      <c r="H112" s="64">
        <v>5</v>
      </c>
      <c r="I112" s="64">
        <v>3</v>
      </c>
      <c r="J112" s="66"/>
      <c r="K112" s="64">
        <v>3</v>
      </c>
      <c r="L112" s="64">
        <v>14</v>
      </c>
    </row>
    <row r="113" spans="1:12" ht="12.75">
      <c r="A113" s="61" t="s">
        <v>79</v>
      </c>
      <c r="B113" s="98">
        <v>26</v>
      </c>
      <c r="C113" s="98"/>
      <c r="D113" s="81">
        <v>12</v>
      </c>
      <c r="E113" s="81">
        <v>14</v>
      </c>
      <c r="F113"/>
      <c r="G113" s="81">
        <v>10</v>
      </c>
      <c r="H113" s="81">
        <v>7</v>
      </c>
      <c r="I113" s="81">
        <v>9</v>
      </c>
      <c r="J113"/>
      <c r="K113" s="81">
        <v>10</v>
      </c>
      <c r="L113" s="81">
        <v>16</v>
      </c>
    </row>
    <row r="114" spans="1:12" ht="12.75">
      <c r="A114" s="61" t="s">
        <v>80</v>
      </c>
      <c r="B114" s="98">
        <v>246</v>
      </c>
      <c r="C114" s="98"/>
      <c r="D114" s="81">
        <v>122</v>
      </c>
      <c r="E114" s="81">
        <v>124</v>
      </c>
      <c r="F114"/>
      <c r="G114" s="81">
        <v>90</v>
      </c>
      <c r="H114" s="81">
        <v>73</v>
      </c>
      <c r="I114" s="81">
        <v>83</v>
      </c>
      <c r="J114"/>
      <c r="K114" s="81">
        <v>137</v>
      </c>
      <c r="L114" s="81">
        <v>109</v>
      </c>
    </row>
    <row r="115" spans="1:12" ht="25.5">
      <c r="A115" s="96" t="s">
        <v>81</v>
      </c>
      <c r="B115" s="98">
        <v>134</v>
      </c>
      <c r="C115" s="98"/>
      <c r="D115" s="81">
        <v>57</v>
      </c>
      <c r="E115" s="81">
        <v>77</v>
      </c>
      <c r="F115"/>
      <c r="G115" s="81">
        <v>36</v>
      </c>
      <c r="H115" s="81">
        <v>33</v>
      </c>
      <c r="I115" s="81">
        <v>65</v>
      </c>
      <c r="J115"/>
      <c r="K115" s="81">
        <v>93</v>
      </c>
      <c r="L115" s="81">
        <v>41</v>
      </c>
    </row>
    <row r="116" spans="1:12" ht="12.75">
      <c r="A116" s="97" t="s">
        <v>46</v>
      </c>
      <c r="B116" s="98">
        <v>82</v>
      </c>
      <c r="C116" s="98"/>
      <c r="D116" s="81">
        <v>37</v>
      </c>
      <c r="E116" s="81">
        <v>45</v>
      </c>
      <c r="F116"/>
      <c r="G116" s="81">
        <v>33</v>
      </c>
      <c r="H116" s="81">
        <v>15</v>
      </c>
      <c r="I116" s="81">
        <v>34</v>
      </c>
      <c r="J116"/>
      <c r="K116" s="81">
        <v>36</v>
      </c>
      <c r="L116" s="81">
        <v>46</v>
      </c>
    </row>
    <row r="117" spans="1:12" ht="12.75">
      <c r="A117" s="109" t="s">
        <v>16</v>
      </c>
      <c r="B117" s="65">
        <f>SUM(B112:B116)</f>
        <v>505</v>
      </c>
      <c r="C117" s="65"/>
      <c r="D117" s="83">
        <f>SUM(D112:D116)</f>
        <v>236</v>
      </c>
      <c r="E117" s="83">
        <f>SUM(E112:E116)</f>
        <v>269</v>
      </c>
      <c r="F117"/>
      <c r="G117" s="83">
        <f>SUM(G112:G116)</f>
        <v>178</v>
      </c>
      <c r="H117" s="83">
        <f>SUM(H112:H116)</f>
        <v>133</v>
      </c>
      <c r="I117" s="83">
        <f>SUM(I112:I116)</f>
        <v>194</v>
      </c>
      <c r="J117"/>
      <c r="K117" s="83">
        <f>SUM(K112:K116)</f>
        <v>279</v>
      </c>
      <c r="L117" s="83">
        <f>SUM(L112:L116)</f>
        <v>226</v>
      </c>
    </row>
    <row r="118" spans="1:12" ht="12.75">
      <c r="A118" s="109"/>
      <c r="B118"/>
      <c r="C118"/>
      <c r="D118"/>
      <c r="E118"/>
      <c r="F118"/>
      <c r="G118"/>
      <c r="H118"/>
      <c r="I118"/>
      <c r="J118"/>
      <c r="K118"/>
      <c r="L118"/>
    </row>
    <row r="119" spans="1:12" ht="14.25" customHeight="1">
      <c r="A119" s="61"/>
      <c r="B119" s="131" t="s">
        <v>18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1:12" ht="12.75">
      <c r="A120" s="61" t="s">
        <v>78</v>
      </c>
      <c r="B120" s="86">
        <f aca="true" t="shared" si="48" ref="B120:B125">B112/$B$83</f>
        <v>0.033663366336633666</v>
      </c>
      <c r="C120" s="86"/>
      <c r="D120" s="87">
        <f aca="true" t="shared" si="49" ref="D120:D125">D112/$D$117</f>
        <v>0.03389830508474576</v>
      </c>
      <c r="E120" s="87">
        <f aca="true" t="shared" si="50" ref="E120:E125">E112/$E$117</f>
        <v>0.03345724907063197</v>
      </c>
      <c r="F120" s="41"/>
      <c r="G120" s="85">
        <f aca="true" t="shared" si="51" ref="G120:G125">G112/$G$117</f>
        <v>0.05056179775280899</v>
      </c>
      <c r="H120" s="85">
        <f aca="true" t="shared" si="52" ref="H120:H125">H112/$H$117</f>
        <v>0.03759398496240601</v>
      </c>
      <c r="I120" s="85">
        <f aca="true" t="shared" si="53" ref="I120:I125">I112/$I$117</f>
        <v>0.015463917525773196</v>
      </c>
      <c r="J120" s="66"/>
      <c r="K120" s="85">
        <f aca="true" t="shared" si="54" ref="K120:K125">K112/$K$117</f>
        <v>0.010752688172043012</v>
      </c>
      <c r="L120" s="85">
        <f aca="true" t="shared" si="55" ref="L120:L125">L112/$L$117</f>
        <v>0.061946902654867256</v>
      </c>
    </row>
    <row r="121" spans="1:12" ht="12.75">
      <c r="A121" s="61" t="s">
        <v>79</v>
      </c>
      <c r="B121" s="86">
        <f t="shared" si="48"/>
        <v>0.05148514851485148</v>
      </c>
      <c r="C121" s="86"/>
      <c r="D121" s="87">
        <f t="shared" si="49"/>
        <v>0.05084745762711865</v>
      </c>
      <c r="E121" s="87">
        <f t="shared" si="50"/>
        <v>0.05204460966542751</v>
      </c>
      <c r="F121" s="88"/>
      <c r="G121" s="85">
        <f t="shared" si="51"/>
        <v>0.056179775280898875</v>
      </c>
      <c r="H121" s="85">
        <f t="shared" si="52"/>
        <v>0.05263157894736842</v>
      </c>
      <c r="I121" s="85">
        <f t="shared" si="53"/>
        <v>0.04639175257731959</v>
      </c>
      <c r="J121" s="88"/>
      <c r="K121" s="85">
        <f t="shared" si="54"/>
        <v>0.035842293906810034</v>
      </c>
      <c r="L121" s="85">
        <f t="shared" si="55"/>
        <v>0.07079646017699115</v>
      </c>
    </row>
    <row r="122" spans="1:12" ht="12.75">
      <c r="A122" s="61" t="s">
        <v>80</v>
      </c>
      <c r="B122" s="86">
        <f t="shared" si="48"/>
        <v>0.4871287128712871</v>
      </c>
      <c r="C122" s="86"/>
      <c r="D122" s="87">
        <f t="shared" si="49"/>
        <v>0.5169491525423728</v>
      </c>
      <c r="E122" s="87">
        <f t="shared" si="50"/>
        <v>0.46096654275092935</v>
      </c>
      <c r="F122" s="88"/>
      <c r="G122" s="85">
        <f t="shared" si="51"/>
        <v>0.5056179775280899</v>
      </c>
      <c r="H122" s="85">
        <f t="shared" si="52"/>
        <v>0.5488721804511278</v>
      </c>
      <c r="I122" s="85">
        <f t="shared" si="53"/>
        <v>0.42783505154639173</v>
      </c>
      <c r="J122" s="88"/>
      <c r="K122" s="85">
        <f t="shared" si="54"/>
        <v>0.4910394265232975</v>
      </c>
      <c r="L122" s="85">
        <f t="shared" si="55"/>
        <v>0.4823008849557522</v>
      </c>
    </row>
    <row r="123" spans="1:12" ht="25.5">
      <c r="A123" s="96" t="s">
        <v>81</v>
      </c>
      <c r="B123" s="86">
        <f t="shared" si="48"/>
        <v>0.26534653465346536</v>
      </c>
      <c r="C123" s="86"/>
      <c r="D123" s="87">
        <f t="shared" si="49"/>
        <v>0.24152542372881355</v>
      </c>
      <c r="E123" s="87">
        <f t="shared" si="50"/>
        <v>0.2862453531598513</v>
      </c>
      <c r="F123" s="88"/>
      <c r="G123" s="85">
        <f t="shared" si="51"/>
        <v>0.20224719101123595</v>
      </c>
      <c r="H123" s="85">
        <f t="shared" si="52"/>
        <v>0.24812030075187969</v>
      </c>
      <c r="I123" s="85">
        <f t="shared" si="53"/>
        <v>0.33505154639175255</v>
      </c>
      <c r="J123" s="88"/>
      <c r="K123" s="85">
        <f t="shared" si="54"/>
        <v>0.3333333333333333</v>
      </c>
      <c r="L123" s="85">
        <f t="shared" si="55"/>
        <v>0.18141592920353983</v>
      </c>
    </row>
    <row r="124" spans="1:12" ht="12.75">
      <c r="A124" s="97" t="s">
        <v>46</v>
      </c>
      <c r="B124" s="86">
        <f t="shared" si="48"/>
        <v>0.16237623762376238</v>
      </c>
      <c r="C124" s="86"/>
      <c r="D124" s="87">
        <f t="shared" si="49"/>
        <v>0.15677966101694915</v>
      </c>
      <c r="E124" s="87">
        <f t="shared" si="50"/>
        <v>0.16728624535315986</v>
      </c>
      <c r="F124" s="88"/>
      <c r="G124" s="85">
        <f t="shared" si="51"/>
        <v>0.1853932584269663</v>
      </c>
      <c r="H124" s="85">
        <f t="shared" si="52"/>
        <v>0.11278195488721804</v>
      </c>
      <c r="I124" s="85">
        <f t="shared" si="53"/>
        <v>0.17525773195876287</v>
      </c>
      <c r="J124" s="88"/>
      <c r="K124" s="85">
        <f t="shared" si="54"/>
        <v>0.12903225806451613</v>
      </c>
      <c r="L124" s="85">
        <f t="shared" si="55"/>
        <v>0.20353982300884957</v>
      </c>
    </row>
    <row r="125" spans="1:12" s="88" customFormat="1" ht="12.75">
      <c r="A125" s="111" t="s">
        <v>16</v>
      </c>
      <c r="B125" s="86">
        <f t="shared" si="48"/>
        <v>1</v>
      </c>
      <c r="C125" s="86"/>
      <c r="D125" s="86">
        <f t="shared" si="49"/>
        <v>1</v>
      </c>
      <c r="E125" s="86">
        <f t="shared" si="50"/>
        <v>1</v>
      </c>
      <c r="G125" s="84">
        <f t="shared" si="51"/>
        <v>1</v>
      </c>
      <c r="H125" s="84">
        <f t="shared" si="52"/>
        <v>1</v>
      </c>
      <c r="I125" s="84">
        <f t="shared" si="53"/>
        <v>1</v>
      </c>
      <c r="K125" s="84">
        <f t="shared" si="54"/>
        <v>1</v>
      </c>
      <c r="L125" s="84">
        <f t="shared" si="55"/>
        <v>1</v>
      </c>
    </row>
    <row r="126" spans="1:12" s="88" customFormat="1" ht="12.75">
      <c r="A126" s="107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1:15" s="88" customFormat="1" ht="12.75" customHeight="1">
      <c r="A127" s="61"/>
      <c r="B127" s="139" t="s">
        <v>91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O127"/>
    </row>
    <row r="128" spans="1:12" ht="14.25" customHeight="1">
      <c r="A128" s="61"/>
      <c r="B128" s="131" t="s">
        <v>17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1:12" ht="12.75">
      <c r="A129" s="61" t="s">
        <v>78</v>
      </c>
      <c r="B129" s="65">
        <v>26</v>
      </c>
      <c r="C129" s="65"/>
      <c r="D129" s="64">
        <v>15</v>
      </c>
      <c r="E129" s="64">
        <v>11</v>
      </c>
      <c r="F129" s="41"/>
      <c r="G129" s="64">
        <v>10</v>
      </c>
      <c r="H129" s="64">
        <v>9</v>
      </c>
      <c r="I129" s="64">
        <v>7</v>
      </c>
      <c r="J129" s="66"/>
      <c r="K129" s="64">
        <v>5</v>
      </c>
      <c r="L129" s="64">
        <v>21</v>
      </c>
    </row>
    <row r="130" spans="1:12" ht="12.75">
      <c r="A130" s="61" t="s">
        <v>79</v>
      </c>
      <c r="B130" s="65">
        <v>25</v>
      </c>
      <c r="C130" s="65"/>
      <c r="D130" s="81">
        <v>9</v>
      </c>
      <c r="E130" s="81">
        <v>16</v>
      </c>
      <c r="F130"/>
      <c r="G130" s="81">
        <v>11</v>
      </c>
      <c r="H130" s="81">
        <v>3</v>
      </c>
      <c r="I130" s="81">
        <v>11</v>
      </c>
      <c r="J130"/>
      <c r="K130" s="81">
        <v>8</v>
      </c>
      <c r="L130" s="81">
        <v>17</v>
      </c>
    </row>
    <row r="131" spans="1:12" ht="12.75">
      <c r="A131" s="61" t="s">
        <v>80</v>
      </c>
      <c r="B131" s="65">
        <v>230</v>
      </c>
      <c r="C131" s="65"/>
      <c r="D131" s="81">
        <v>113</v>
      </c>
      <c r="E131" s="81">
        <v>117</v>
      </c>
      <c r="F131"/>
      <c r="G131" s="81">
        <v>90</v>
      </c>
      <c r="H131" s="81">
        <v>67</v>
      </c>
      <c r="I131" s="81">
        <v>73</v>
      </c>
      <c r="J131"/>
      <c r="K131" s="81">
        <v>130</v>
      </c>
      <c r="L131" s="81">
        <v>100</v>
      </c>
    </row>
    <row r="132" spans="1:12" ht="25.5">
      <c r="A132" s="96" t="s">
        <v>81</v>
      </c>
      <c r="B132" s="65">
        <v>134</v>
      </c>
      <c r="C132" s="65"/>
      <c r="D132" s="81">
        <v>61</v>
      </c>
      <c r="E132" s="81">
        <v>73</v>
      </c>
      <c r="F132"/>
      <c r="G132" s="81">
        <v>36</v>
      </c>
      <c r="H132" s="81">
        <v>32</v>
      </c>
      <c r="I132" s="81">
        <v>66</v>
      </c>
      <c r="J132"/>
      <c r="K132" s="81">
        <v>95</v>
      </c>
      <c r="L132" s="81">
        <v>39</v>
      </c>
    </row>
    <row r="133" spans="1:12" ht="12.75">
      <c r="A133" s="97" t="s">
        <v>46</v>
      </c>
      <c r="B133" s="65">
        <v>90</v>
      </c>
      <c r="C133" s="65"/>
      <c r="D133" s="81">
        <v>38</v>
      </c>
      <c r="E133" s="81">
        <v>52</v>
      </c>
      <c r="F133"/>
      <c r="G133" s="81">
        <v>31</v>
      </c>
      <c r="H133" s="81">
        <v>22</v>
      </c>
      <c r="I133" s="81">
        <v>37</v>
      </c>
      <c r="J133"/>
      <c r="K133" s="81">
        <v>41</v>
      </c>
      <c r="L133" s="81">
        <v>49</v>
      </c>
    </row>
    <row r="134" spans="1:12" ht="12.75">
      <c r="A134" s="109" t="s">
        <v>16</v>
      </c>
      <c r="B134" s="65">
        <f>SUM(B129:B133)</f>
        <v>505</v>
      </c>
      <c r="C134" s="65"/>
      <c r="D134" s="83">
        <f>SUM(D129:D133)</f>
        <v>236</v>
      </c>
      <c r="E134" s="83">
        <f>SUM(E129:E133)</f>
        <v>269</v>
      </c>
      <c r="F134"/>
      <c r="G134" s="83">
        <f>SUM(G129:G133)</f>
        <v>178</v>
      </c>
      <c r="H134" s="83">
        <f>SUM(H129:H133)</f>
        <v>133</v>
      </c>
      <c r="I134" s="83">
        <f>SUM(I129:I133)</f>
        <v>194</v>
      </c>
      <c r="J134"/>
      <c r="K134" s="83">
        <f>SUM(K129:K133)</f>
        <v>279</v>
      </c>
      <c r="L134" s="83">
        <f>SUM(L129:L133)</f>
        <v>226</v>
      </c>
    </row>
    <row r="135" spans="1:12" ht="12.75">
      <c r="A135" s="109"/>
      <c r="B135"/>
      <c r="C135"/>
      <c r="D135"/>
      <c r="E135"/>
      <c r="F135"/>
      <c r="G135"/>
      <c r="H135"/>
      <c r="I135"/>
      <c r="J135"/>
      <c r="K135"/>
      <c r="L135"/>
    </row>
    <row r="136" spans="1:12" ht="14.25" customHeight="1">
      <c r="A136" s="61"/>
      <c r="B136" s="131" t="s">
        <v>18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1:12" ht="12.75">
      <c r="A137" s="61" t="s">
        <v>78</v>
      </c>
      <c r="B137" s="86">
        <f aca="true" t="shared" si="56" ref="B137:B142">B129/$B$83</f>
        <v>0.05148514851485148</v>
      </c>
      <c r="C137" s="86"/>
      <c r="D137" s="87">
        <f aca="true" t="shared" si="57" ref="D137:D142">D129/$D$134</f>
        <v>0.0635593220338983</v>
      </c>
      <c r="E137" s="87">
        <f aca="true" t="shared" si="58" ref="E137:E142">E129/$E$134</f>
        <v>0.040892193308550186</v>
      </c>
      <c r="F137" s="41"/>
      <c r="G137" s="85">
        <f aca="true" t="shared" si="59" ref="G137:G142">G129/$G$134</f>
        <v>0.056179775280898875</v>
      </c>
      <c r="H137" s="85">
        <f aca="true" t="shared" si="60" ref="H137:H142">H129/$H$134</f>
        <v>0.06766917293233082</v>
      </c>
      <c r="I137" s="85">
        <f aca="true" t="shared" si="61" ref="I137:I142">I129/$I$134</f>
        <v>0.03608247422680412</v>
      </c>
      <c r="J137" s="66"/>
      <c r="K137" s="85">
        <f aca="true" t="shared" si="62" ref="K137:K142">K129/$K$134</f>
        <v>0.017921146953405017</v>
      </c>
      <c r="L137" s="85">
        <f aca="true" t="shared" si="63" ref="L137:L142">L129/$L$134</f>
        <v>0.09292035398230089</v>
      </c>
    </row>
    <row r="138" spans="1:12" ht="12.75">
      <c r="A138" s="61" t="s">
        <v>79</v>
      </c>
      <c r="B138" s="86">
        <f t="shared" si="56"/>
        <v>0.04950495049504951</v>
      </c>
      <c r="C138" s="86"/>
      <c r="D138" s="87">
        <f t="shared" si="57"/>
        <v>0.038135593220338986</v>
      </c>
      <c r="E138" s="87">
        <f t="shared" si="58"/>
        <v>0.05947955390334572</v>
      </c>
      <c r="F138" s="88"/>
      <c r="G138" s="85">
        <f t="shared" si="59"/>
        <v>0.06179775280898876</v>
      </c>
      <c r="H138" s="85">
        <f t="shared" si="60"/>
        <v>0.022556390977443608</v>
      </c>
      <c r="I138" s="85">
        <f t="shared" si="61"/>
        <v>0.05670103092783505</v>
      </c>
      <c r="J138" s="88"/>
      <c r="K138" s="85">
        <f t="shared" si="62"/>
        <v>0.02867383512544803</v>
      </c>
      <c r="L138" s="85">
        <f t="shared" si="63"/>
        <v>0.0752212389380531</v>
      </c>
    </row>
    <row r="139" spans="1:12" ht="12.75">
      <c r="A139" s="61" t="s">
        <v>80</v>
      </c>
      <c r="B139" s="86">
        <f t="shared" si="56"/>
        <v>0.45544554455445546</v>
      </c>
      <c r="C139" s="86"/>
      <c r="D139" s="87">
        <f t="shared" si="57"/>
        <v>0.4788135593220339</v>
      </c>
      <c r="E139" s="87">
        <f t="shared" si="58"/>
        <v>0.4349442379182156</v>
      </c>
      <c r="F139" s="88"/>
      <c r="G139" s="85">
        <f t="shared" si="59"/>
        <v>0.5056179775280899</v>
      </c>
      <c r="H139" s="85">
        <f t="shared" si="60"/>
        <v>0.5037593984962406</v>
      </c>
      <c r="I139" s="85">
        <f t="shared" si="61"/>
        <v>0.37628865979381443</v>
      </c>
      <c r="J139" s="88"/>
      <c r="K139" s="85">
        <f t="shared" si="62"/>
        <v>0.4659498207885305</v>
      </c>
      <c r="L139" s="85">
        <f t="shared" si="63"/>
        <v>0.4424778761061947</v>
      </c>
    </row>
    <row r="140" spans="1:12" ht="25.5">
      <c r="A140" s="96" t="s">
        <v>81</v>
      </c>
      <c r="B140" s="86">
        <f t="shared" si="56"/>
        <v>0.26534653465346536</v>
      </c>
      <c r="C140" s="86"/>
      <c r="D140" s="87">
        <f t="shared" si="57"/>
        <v>0.2584745762711864</v>
      </c>
      <c r="E140" s="87">
        <f t="shared" si="58"/>
        <v>0.27137546468401486</v>
      </c>
      <c r="F140" s="88"/>
      <c r="G140" s="85">
        <f t="shared" si="59"/>
        <v>0.20224719101123595</v>
      </c>
      <c r="H140" s="85">
        <f t="shared" si="60"/>
        <v>0.24060150375939848</v>
      </c>
      <c r="I140" s="85">
        <f t="shared" si="61"/>
        <v>0.3402061855670103</v>
      </c>
      <c r="J140" s="88"/>
      <c r="K140" s="85">
        <f t="shared" si="62"/>
        <v>0.34050179211469533</v>
      </c>
      <c r="L140" s="85">
        <f t="shared" si="63"/>
        <v>0.17256637168141592</v>
      </c>
    </row>
    <row r="141" spans="1:12" ht="12.75">
      <c r="A141" s="97" t="s">
        <v>46</v>
      </c>
      <c r="B141" s="86">
        <f t="shared" si="56"/>
        <v>0.1782178217821782</v>
      </c>
      <c r="C141" s="86"/>
      <c r="D141" s="87">
        <f t="shared" si="57"/>
        <v>0.16101694915254236</v>
      </c>
      <c r="E141" s="87">
        <f t="shared" si="58"/>
        <v>0.19330855018587362</v>
      </c>
      <c r="F141" s="88"/>
      <c r="G141" s="85">
        <f t="shared" si="59"/>
        <v>0.17415730337078653</v>
      </c>
      <c r="H141" s="85">
        <f t="shared" si="60"/>
        <v>0.16541353383458646</v>
      </c>
      <c r="I141" s="85">
        <f t="shared" si="61"/>
        <v>0.19072164948453607</v>
      </c>
      <c r="J141" s="88"/>
      <c r="K141" s="85">
        <f t="shared" si="62"/>
        <v>0.14695340501792115</v>
      </c>
      <c r="L141" s="85">
        <f t="shared" si="63"/>
        <v>0.2168141592920354</v>
      </c>
    </row>
    <row r="142" spans="1:12" s="88" customFormat="1" ht="12.75">
      <c r="A142" s="111" t="s">
        <v>16</v>
      </c>
      <c r="B142" s="86">
        <f t="shared" si="56"/>
        <v>1</v>
      </c>
      <c r="C142" s="86"/>
      <c r="D142" s="86">
        <f t="shared" si="57"/>
        <v>1</v>
      </c>
      <c r="E142" s="86">
        <f t="shared" si="58"/>
        <v>1</v>
      </c>
      <c r="G142" s="84">
        <f t="shared" si="59"/>
        <v>1</v>
      </c>
      <c r="H142" s="84">
        <f t="shared" si="60"/>
        <v>1</v>
      </c>
      <c r="I142" s="84">
        <f t="shared" si="61"/>
        <v>1</v>
      </c>
      <c r="K142" s="84">
        <f t="shared" si="62"/>
        <v>1</v>
      </c>
      <c r="L142" s="84">
        <f t="shared" si="63"/>
        <v>1</v>
      </c>
    </row>
    <row r="143" spans="1:12" s="88" customFormat="1" ht="12.75">
      <c r="A143" s="111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</row>
    <row r="144" spans="1:12" ht="12.75" customHeight="1">
      <c r="A144" s="61"/>
      <c r="B144" s="139" t="s">
        <v>92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</row>
    <row r="145" spans="1:12" ht="14.25" customHeight="1">
      <c r="A145" s="61"/>
      <c r="B145" s="131" t="s">
        <v>17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1:12" ht="12.75">
      <c r="A146" s="61" t="s">
        <v>78</v>
      </c>
      <c r="B146" s="65">
        <v>14</v>
      </c>
      <c r="C146" s="65"/>
      <c r="D146" s="64">
        <v>4</v>
      </c>
      <c r="E146" s="64">
        <v>10</v>
      </c>
      <c r="F146" s="41"/>
      <c r="G146" s="64">
        <v>8</v>
      </c>
      <c r="H146" s="64">
        <v>3</v>
      </c>
      <c r="I146" s="64">
        <v>3</v>
      </c>
      <c r="J146" s="66"/>
      <c r="K146" s="64">
        <v>1</v>
      </c>
      <c r="L146" s="64">
        <v>13</v>
      </c>
    </row>
    <row r="147" spans="1:12" ht="12.75">
      <c r="A147" s="61" t="s">
        <v>79</v>
      </c>
      <c r="B147" s="65">
        <v>40</v>
      </c>
      <c r="C147" s="65"/>
      <c r="D147" s="81">
        <v>12</v>
      </c>
      <c r="E147" s="81">
        <v>28</v>
      </c>
      <c r="F147"/>
      <c r="G147" s="81">
        <v>13</v>
      </c>
      <c r="H147" s="81">
        <v>7</v>
      </c>
      <c r="I147" s="81">
        <v>20</v>
      </c>
      <c r="J147"/>
      <c r="K147" s="81">
        <v>20</v>
      </c>
      <c r="L147" s="81">
        <v>20</v>
      </c>
    </row>
    <row r="148" spans="1:12" ht="12.75">
      <c r="A148" s="61" t="s">
        <v>80</v>
      </c>
      <c r="B148" s="65">
        <v>278</v>
      </c>
      <c r="C148" s="65"/>
      <c r="D148" s="81">
        <v>147</v>
      </c>
      <c r="E148" s="81">
        <v>131</v>
      </c>
      <c r="F148"/>
      <c r="G148" s="81">
        <v>110</v>
      </c>
      <c r="H148" s="81">
        <v>83</v>
      </c>
      <c r="I148" s="81">
        <v>85</v>
      </c>
      <c r="J148"/>
      <c r="K148" s="81">
        <v>141</v>
      </c>
      <c r="L148" s="81">
        <v>137</v>
      </c>
    </row>
    <row r="149" spans="1:12" ht="25.5">
      <c r="A149" s="96" t="s">
        <v>81</v>
      </c>
      <c r="B149" s="65">
        <v>114</v>
      </c>
      <c r="C149" s="65"/>
      <c r="D149" s="81">
        <v>41</v>
      </c>
      <c r="E149" s="81">
        <v>73</v>
      </c>
      <c r="F149"/>
      <c r="G149" s="81">
        <v>27</v>
      </c>
      <c r="H149" s="81">
        <v>24</v>
      </c>
      <c r="I149" s="81">
        <v>63</v>
      </c>
      <c r="J149"/>
      <c r="K149" s="81">
        <v>86</v>
      </c>
      <c r="L149" s="81">
        <v>28</v>
      </c>
    </row>
    <row r="150" spans="1:12" ht="12.75">
      <c r="A150" s="97" t="s">
        <v>46</v>
      </c>
      <c r="B150" s="65">
        <v>59</v>
      </c>
      <c r="C150" s="65"/>
      <c r="D150" s="81">
        <v>32</v>
      </c>
      <c r="E150" s="81">
        <v>27</v>
      </c>
      <c r="F150"/>
      <c r="G150" s="81">
        <v>20</v>
      </c>
      <c r="H150" s="81">
        <v>16</v>
      </c>
      <c r="I150" s="81">
        <v>23</v>
      </c>
      <c r="J150"/>
      <c r="K150" s="81">
        <v>31</v>
      </c>
      <c r="L150" s="81">
        <v>28</v>
      </c>
    </row>
    <row r="151" spans="1:12" ht="12.75">
      <c r="A151" s="109" t="s">
        <v>16</v>
      </c>
      <c r="B151" s="65">
        <f>SUM(B146:B150)</f>
        <v>505</v>
      </c>
      <c r="C151" s="65"/>
      <c r="D151" s="83">
        <f>SUM(D146:D150)</f>
        <v>236</v>
      </c>
      <c r="E151" s="83">
        <f>SUM(E146:E150)</f>
        <v>269</v>
      </c>
      <c r="F151"/>
      <c r="G151" s="83">
        <f>SUM(G146:G150)</f>
        <v>178</v>
      </c>
      <c r="H151" s="83">
        <f>SUM(H146:H150)</f>
        <v>133</v>
      </c>
      <c r="I151" s="83">
        <f>SUM(I146:I150)</f>
        <v>194</v>
      </c>
      <c r="J151"/>
      <c r="K151" s="83">
        <f>SUM(K146:K150)</f>
        <v>279</v>
      </c>
      <c r="L151" s="83">
        <f>SUM(L146:L150)</f>
        <v>226</v>
      </c>
    </row>
    <row r="152" spans="1:12" ht="12.75">
      <c r="A152" s="109"/>
      <c r="B152"/>
      <c r="C152"/>
      <c r="D152"/>
      <c r="E152"/>
      <c r="F152"/>
      <c r="G152"/>
      <c r="H152"/>
      <c r="I152"/>
      <c r="J152"/>
      <c r="K152"/>
      <c r="L152"/>
    </row>
    <row r="153" spans="1:12" ht="14.25" customHeight="1">
      <c r="A153" s="61"/>
      <c r="B153" s="131" t="s">
        <v>18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</row>
    <row r="154" spans="1:12" ht="12.75">
      <c r="A154" s="61" t="s">
        <v>78</v>
      </c>
      <c r="B154" s="86">
        <f aca="true" t="shared" si="64" ref="B154:B159">B146/$B$83</f>
        <v>0.027722772277227723</v>
      </c>
      <c r="C154" s="86"/>
      <c r="D154" s="87">
        <f aca="true" t="shared" si="65" ref="D154:D159">D146/$D$151</f>
        <v>0.01694915254237288</v>
      </c>
      <c r="E154" s="87">
        <f aca="true" t="shared" si="66" ref="E154:E159">E146/$E$151</f>
        <v>0.03717472118959108</v>
      </c>
      <c r="F154" s="41"/>
      <c r="G154" s="85">
        <f aca="true" t="shared" si="67" ref="G154:G159">G146/$G$151</f>
        <v>0.0449438202247191</v>
      </c>
      <c r="H154" s="85">
        <f aca="true" t="shared" si="68" ref="H154:H159">H146/$H$151</f>
        <v>0.022556390977443608</v>
      </c>
      <c r="I154" s="85">
        <f aca="true" t="shared" si="69" ref="I154:I159">I146/$I$151</f>
        <v>0.015463917525773196</v>
      </c>
      <c r="J154" s="66"/>
      <c r="K154" s="85">
        <f aca="true" t="shared" si="70" ref="K154:K159">K146/$K$151</f>
        <v>0.0035842293906810036</v>
      </c>
      <c r="L154" s="85">
        <f aca="true" t="shared" si="71" ref="L154:L159">L146/$L$151</f>
        <v>0.05752212389380531</v>
      </c>
    </row>
    <row r="155" spans="1:12" ht="12.75">
      <c r="A155" s="61" t="s">
        <v>79</v>
      </c>
      <c r="B155" s="86">
        <f t="shared" si="64"/>
        <v>0.07920792079207921</v>
      </c>
      <c r="C155" s="86"/>
      <c r="D155" s="87">
        <f t="shared" si="65"/>
        <v>0.05084745762711865</v>
      </c>
      <c r="E155" s="87">
        <f t="shared" si="66"/>
        <v>0.10408921933085502</v>
      </c>
      <c r="F155" s="88"/>
      <c r="G155" s="85">
        <f t="shared" si="67"/>
        <v>0.07303370786516854</v>
      </c>
      <c r="H155" s="85">
        <f t="shared" si="68"/>
        <v>0.05263157894736842</v>
      </c>
      <c r="I155" s="85">
        <f t="shared" si="69"/>
        <v>0.10309278350515463</v>
      </c>
      <c r="J155" s="88"/>
      <c r="K155" s="85">
        <f t="shared" si="70"/>
        <v>0.07168458781362007</v>
      </c>
      <c r="L155" s="85">
        <f t="shared" si="71"/>
        <v>0.08849557522123894</v>
      </c>
    </row>
    <row r="156" spans="1:12" ht="12.75">
      <c r="A156" s="61" t="s">
        <v>80</v>
      </c>
      <c r="B156" s="86">
        <f t="shared" si="64"/>
        <v>0.5504950495049505</v>
      </c>
      <c r="C156" s="86"/>
      <c r="D156" s="87">
        <f t="shared" si="65"/>
        <v>0.6228813559322034</v>
      </c>
      <c r="E156" s="87">
        <f t="shared" si="66"/>
        <v>0.48698884758364314</v>
      </c>
      <c r="F156" s="88"/>
      <c r="G156" s="85">
        <f t="shared" si="67"/>
        <v>0.6179775280898876</v>
      </c>
      <c r="H156" s="85">
        <f t="shared" si="68"/>
        <v>0.6240601503759399</v>
      </c>
      <c r="I156" s="85">
        <f t="shared" si="69"/>
        <v>0.4381443298969072</v>
      </c>
      <c r="J156" s="88"/>
      <c r="K156" s="85">
        <f t="shared" si="70"/>
        <v>0.5053763440860215</v>
      </c>
      <c r="L156" s="85">
        <f t="shared" si="71"/>
        <v>0.6061946902654868</v>
      </c>
    </row>
    <row r="157" spans="1:12" ht="25.5">
      <c r="A157" s="96" t="s">
        <v>81</v>
      </c>
      <c r="B157" s="86">
        <f t="shared" si="64"/>
        <v>0.22574257425742575</v>
      </c>
      <c r="C157" s="86"/>
      <c r="D157" s="87">
        <f t="shared" si="65"/>
        <v>0.17372881355932204</v>
      </c>
      <c r="E157" s="87">
        <f t="shared" si="66"/>
        <v>0.27137546468401486</v>
      </c>
      <c r="F157" s="88"/>
      <c r="G157" s="85">
        <f t="shared" si="67"/>
        <v>0.15168539325842698</v>
      </c>
      <c r="H157" s="85">
        <f t="shared" si="68"/>
        <v>0.18045112781954886</v>
      </c>
      <c r="I157" s="85">
        <f t="shared" si="69"/>
        <v>0.3247422680412371</v>
      </c>
      <c r="J157" s="88"/>
      <c r="K157" s="85">
        <f t="shared" si="70"/>
        <v>0.30824372759856633</v>
      </c>
      <c r="L157" s="85">
        <f t="shared" si="71"/>
        <v>0.12389380530973451</v>
      </c>
    </row>
    <row r="158" spans="1:12" ht="12.75">
      <c r="A158" s="97" t="s">
        <v>46</v>
      </c>
      <c r="B158" s="86">
        <f t="shared" si="64"/>
        <v>0.11683168316831684</v>
      </c>
      <c r="C158" s="86"/>
      <c r="D158" s="87">
        <f t="shared" si="65"/>
        <v>0.13559322033898305</v>
      </c>
      <c r="E158" s="87">
        <f t="shared" si="66"/>
        <v>0.10037174721189591</v>
      </c>
      <c r="F158" s="88"/>
      <c r="G158" s="85">
        <f t="shared" si="67"/>
        <v>0.11235955056179775</v>
      </c>
      <c r="H158" s="85">
        <f t="shared" si="68"/>
        <v>0.12030075187969924</v>
      </c>
      <c r="I158" s="85">
        <f t="shared" si="69"/>
        <v>0.11855670103092783</v>
      </c>
      <c r="J158" s="88"/>
      <c r="K158" s="85">
        <f t="shared" si="70"/>
        <v>0.1111111111111111</v>
      </c>
      <c r="L158" s="85">
        <f t="shared" si="71"/>
        <v>0.12389380530973451</v>
      </c>
    </row>
    <row r="159" spans="1:12" ht="12.75">
      <c r="A159" s="112" t="s">
        <v>16</v>
      </c>
      <c r="B159" s="90">
        <f t="shared" si="64"/>
        <v>1</v>
      </c>
      <c r="C159" s="90"/>
      <c r="D159" s="90">
        <f t="shared" si="65"/>
        <v>1</v>
      </c>
      <c r="E159" s="90">
        <f t="shared" si="66"/>
        <v>1</v>
      </c>
      <c r="F159" s="91"/>
      <c r="G159" s="90">
        <f t="shared" si="67"/>
        <v>1</v>
      </c>
      <c r="H159" s="90">
        <f t="shared" si="68"/>
        <v>1</v>
      </c>
      <c r="I159" s="90">
        <f t="shared" si="69"/>
        <v>1</v>
      </c>
      <c r="J159" s="91"/>
      <c r="K159" s="90">
        <f t="shared" si="70"/>
        <v>1</v>
      </c>
      <c r="L159" s="90">
        <f t="shared" si="71"/>
        <v>1</v>
      </c>
    </row>
    <row r="160" spans="1:12" ht="24.75" customHeight="1">
      <c r="A160" s="132" t="s">
        <v>50</v>
      </c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</row>
    <row r="161" spans="2:12" ht="12.75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</sheetData>
  <sheetProtection selectLockedCells="1" selectUnlockedCells="1"/>
  <mergeCells count="35">
    <mergeCell ref="A1:L1"/>
    <mergeCell ref="A3:L3"/>
    <mergeCell ref="A5:A6"/>
    <mergeCell ref="B5:B6"/>
    <mergeCell ref="D5:E5"/>
    <mergeCell ref="G5:I5"/>
    <mergeCell ref="K5:L5"/>
    <mergeCell ref="B8:L8"/>
    <mergeCell ref="B9:L9"/>
    <mergeCell ref="B17:L17"/>
    <mergeCell ref="B25:L25"/>
    <mergeCell ref="B26:L26"/>
    <mergeCell ref="B34:L34"/>
    <mergeCell ref="B42:L42"/>
    <mergeCell ref="B43:L43"/>
    <mergeCell ref="B51:L51"/>
    <mergeCell ref="B59:L59"/>
    <mergeCell ref="B60:L60"/>
    <mergeCell ref="B68:L68"/>
    <mergeCell ref="B76:L76"/>
    <mergeCell ref="B77:L77"/>
    <mergeCell ref="B85:L85"/>
    <mergeCell ref="B93:L93"/>
    <mergeCell ref="B94:L94"/>
    <mergeCell ref="B102:L102"/>
    <mergeCell ref="B110:L110"/>
    <mergeCell ref="B111:L111"/>
    <mergeCell ref="B119:L119"/>
    <mergeCell ref="B127:L127"/>
    <mergeCell ref="B128:L128"/>
    <mergeCell ref="B136:L136"/>
    <mergeCell ref="B144:L144"/>
    <mergeCell ref="B145:L145"/>
    <mergeCell ref="B153:L153"/>
    <mergeCell ref="A160:L160"/>
  </mergeCells>
  <printOptions horizontalCentered="1"/>
  <pageMargins left="0.39375" right="0.39375" top="0.49236111111111114" bottom="0.49236111111111114" header="0.5118055555555555" footer="0.5118055555555555"/>
  <pageSetup horizontalDpi="300" verticalDpi="300" orientation="landscape" paperSize="9"/>
  <rowBreaks count="3" manualBreakCount="3">
    <brk id="67" max="255" man="1"/>
    <brk id="101" max="255" man="1"/>
    <brk id="1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3" sqref="A3:L3"/>
    </sheetView>
  </sheetViews>
  <sheetFormatPr defaultColWidth="9.140625" defaultRowHeight="12.75"/>
  <cols>
    <col min="1" max="1" width="62.00390625" style="4" customWidth="1"/>
    <col min="2" max="2" width="11.57421875" style="4" customWidth="1"/>
    <col min="3" max="3" width="0.71875" style="4" customWidth="1"/>
    <col min="4" max="4" width="11.57421875" style="4" customWidth="1"/>
    <col min="5" max="5" width="11.57421875" style="53" customWidth="1"/>
    <col min="6" max="6" width="0.5625" style="54" customWidth="1"/>
    <col min="7" max="8" width="11.57421875" style="4" customWidth="1"/>
    <col min="9" max="9" width="11.57421875" style="53" customWidth="1"/>
    <col min="10" max="10" width="0.5625" style="4" customWidth="1"/>
    <col min="11" max="12" width="11.574218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2" ht="30.75" customHeight="1">
      <c r="A3" s="140" t="s">
        <v>143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</row>
    <row r="5" spans="1:12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</row>
    <row r="6" spans="1:12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4.25" customHeight="1">
      <c r="A8" s="61"/>
      <c r="B8" s="125" t="s">
        <v>83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4.25" customHeight="1">
      <c r="A9" s="61"/>
      <c r="B9" s="131" t="s">
        <v>132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2.75">
      <c r="A10" s="61" t="s">
        <v>84</v>
      </c>
      <c r="B10" s="84">
        <v>0.25544554455445545</v>
      </c>
      <c r="C10" s="84"/>
      <c r="D10" s="85">
        <v>0.3008474576271186</v>
      </c>
      <c r="E10" s="85">
        <v>0.21561338289962825</v>
      </c>
      <c r="F10" s="41">
        <v>0</v>
      </c>
      <c r="G10" s="85">
        <v>0.3314606741573034</v>
      </c>
      <c r="H10" s="85">
        <v>0.24060150375939848</v>
      </c>
      <c r="I10" s="85">
        <v>0.1958762886597938</v>
      </c>
      <c r="J10" s="66">
        <v>0</v>
      </c>
      <c r="K10" s="85">
        <v>0.14336917562724016</v>
      </c>
      <c r="L10" s="85">
        <v>0.3938053097345133</v>
      </c>
    </row>
    <row r="11" spans="1:12" ht="15.75" customHeight="1">
      <c r="A11" s="61" t="s">
        <v>144</v>
      </c>
      <c r="B11" s="84">
        <v>0.24554455445544554</v>
      </c>
      <c r="C11" s="84"/>
      <c r="D11" s="85">
        <v>0.22457627118644066</v>
      </c>
      <c r="E11" s="85">
        <v>0.26394052044609667</v>
      </c>
      <c r="F11" s="41">
        <v>0</v>
      </c>
      <c r="G11" s="85">
        <v>0.2359550561797753</v>
      </c>
      <c r="H11" s="85">
        <v>0.24060150375939848</v>
      </c>
      <c r="I11" s="85">
        <v>0.25773195876288657</v>
      </c>
      <c r="J11" s="66">
        <v>0</v>
      </c>
      <c r="K11" s="85">
        <v>0.15053763440860213</v>
      </c>
      <c r="L11" s="85">
        <v>0.36283185840707965</v>
      </c>
    </row>
    <row r="12" spans="1:12" ht="12.75">
      <c r="A12" s="61" t="s">
        <v>86</v>
      </c>
      <c r="B12" s="84">
        <v>0.6237623762376238</v>
      </c>
      <c r="C12" s="84"/>
      <c r="D12" s="85">
        <v>0.6271186440677966</v>
      </c>
      <c r="E12" s="85">
        <v>0.620817843866171</v>
      </c>
      <c r="F12" s="41">
        <v>0</v>
      </c>
      <c r="G12" s="85">
        <v>0.7078651685393258</v>
      </c>
      <c r="H12" s="85">
        <v>0.6466165413533834</v>
      </c>
      <c r="I12" s="85">
        <v>0.5309278350515464</v>
      </c>
      <c r="J12" s="66">
        <v>0</v>
      </c>
      <c r="K12" s="85">
        <v>0.5555555555555556</v>
      </c>
      <c r="L12" s="85">
        <v>0.7079646017699115</v>
      </c>
    </row>
    <row r="13" spans="1:12" ht="12.75">
      <c r="A13" s="61" t="s">
        <v>87</v>
      </c>
      <c r="B13" s="84">
        <v>0.5623762376237624</v>
      </c>
      <c r="C13" s="84"/>
      <c r="D13" s="85">
        <v>0.576271186440678</v>
      </c>
      <c r="E13" s="85">
        <v>0.550185873605948</v>
      </c>
      <c r="F13" s="41">
        <v>0</v>
      </c>
      <c r="G13" s="85">
        <v>0.6292134831460674</v>
      </c>
      <c r="H13" s="85">
        <v>0.556390977443609</v>
      </c>
      <c r="I13" s="85">
        <v>0.5051546391752577</v>
      </c>
      <c r="J13" s="66">
        <v>0</v>
      </c>
      <c r="K13" s="85">
        <v>0.48028673835125446</v>
      </c>
      <c r="L13" s="85">
        <v>0.6637168141592921</v>
      </c>
    </row>
    <row r="14" spans="1:12" ht="12.75">
      <c r="A14" s="61" t="s">
        <v>88</v>
      </c>
      <c r="B14" s="84">
        <v>0.300990099009901</v>
      </c>
      <c r="C14" s="84"/>
      <c r="D14" s="85">
        <v>0.2966101694915254</v>
      </c>
      <c r="E14" s="85">
        <v>0.3048327137546468</v>
      </c>
      <c r="F14" s="41">
        <v>0</v>
      </c>
      <c r="G14" s="85">
        <v>0.29775280898876405</v>
      </c>
      <c r="H14" s="85">
        <v>0.3233082706766917</v>
      </c>
      <c r="I14" s="85">
        <v>0.28865979381443296</v>
      </c>
      <c r="J14" s="66">
        <v>0</v>
      </c>
      <c r="K14" s="85">
        <v>0.26881720430107525</v>
      </c>
      <c r="L14" s="85">
        <v>0.3407079646017699</v>
      </c>
    </row>
    <row r="15" spans="1:12" ht="12.75">
      <c r="A15" s="61" t="s">
        <v>89</v>
      </c>
      <c r="B15" s="84">
        <v>0.26534653465346536</v>
      </c>
      <c r="C15" s="84"/>
      <c r="D15" s="85">
        <v>0.2838983050847458</v>
      </c>
      <c r="E15" s="85">
        <v>0.24907063197026022</v>
      </c>
      <c r="F15" s="41">
        <v>0</v>
      </c>
      <c r="G15" s="85">
        <v>0.2640449438202247</v>
      </c>
      <c r="H15" s="85">
        <v>0.2857142857142857</v>
      </c>
      <c r="I15" s="85">
        <v>0.25257731958762886</v>
      </c>
      <c r="J15" s="66">
        <v>0</v>
      </c>
      <c r="K15" s="85">
        <v>0.21863799283154123</v>
      </c>
      <c r="L15" s="85">
        <v>0.3230088495575221</v>
      </c>
    </row>
    <row r="16" spans="1:12" ht="12.75">
      <c r="A16" s="61" t="s">
        <v>145</v>
      </c>
      <c r="B16" s="84">
        <v>0.08514851485148514</v>
      </c>
      <c r="C16" s="84"/>
      <c r="D16" s="85">
        <v>0.0847457627118644</v>
      </c>
      <c r="E16" s="85">
        <v>0.08550185873605948</v>
      </c>
      <c r="F16" s="41">
        <v>0</v>
      </c>
      <c r="G16" s="85">
        <v>0.10674157303370786</v>
      </c>
      <c r="H16" s="85">
        <v>0.09022556390977443</v>
      </c>
      <c r="I16" s="85">
        <v>0.061855670103092786</v>
      </c>
      <c r="J16" s="66">
        <v>0</v>
      </c>
      <c r="K16" s="85">
        <v>0.04659498207885304</v>
      </c>
      <c r="L16" s="85">
        <v>0.1327433628318584</v>
      </c>
    </row>
    <row r="17" spans="1:12" ht="12.75">
      <c r="A17" s="61" t="s">
        <v>91</v>
      </c>
      <c r="B17" s="84">
        <v>0.100990099009901</v>
      </c>
      <c r="C17" s="84"/>
      <c r="D17" s="85">
        <v>0.1016949152542373</v>
      </c>
      <c r="E17" s="85">
        <v>0.1003717472118959</v>
      </c>
      <c r="F17" s="41">
        <v>0</v>
      </c>
      <c r="G17" s="85">
        <v>0.11797752808988764</v>
      </c>
      <c r="H17" s="85">
        <v>0.09022556390977443</v>
      </c>
      <c r="I17" s="85">
        <v>0.09278350515463918</v>
      </c>
      <c r="J17" s="66">
        <v>0</v>
      </c>
      <c r="K17" s="85">
        <v>0.04659498207885304</v>
      </c>
      <c r="L17" s="85">
        <v>0.168141592920354</v>
      </c>
    </row>
    <row r="18" spans="1:12" ht="12.75">
      <c r="A18" s="61" t="s">
        <v>92</v>
      </c>
      <c r="B18" s="90">
        <v>0.10693069306930693</v>
      </c>
      <c r="C18" s="90"/>
      <c r="D18" s="92">
        <v>0.06779661016949153</v>
      </c>
      <c r="E18" s="92">
        <v>0.1412639405204461</v>
      </c>
      <c r="F18" s="71">
        <v>0</v>
      </c>
      <c r="G18" s="92">
        <v>0.11797752808988764</v>
      </c>
      <c r="H18" s="92">
        <v>0.07518796992481203</v>
      </c>
      <c r="I18" s="92">
        <v>0.11855670103092783</v>
      </c>
      <c r="J18" s="72">
        <v>0</v>
      </c>
      <c r="K18" s="92">
        <v>0.07526881720430108</v>
      </c>
      <c r="L18" s="92">
        <v>0.14601769911504425</v>
      </c>
    </row>
    <row r="19" spans="1:12" ht="15.75" customHeight="1">
      <c r="A19" s="132" t="s">
        <v>50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ht="12.75">
      <c r="A20" s="123" t="s">
        <v>134</v>
      </c>
    </row>
    <row r="21" ht="12.75">
      <c r="A21" s="123"/>
    </row>
  </sheetData>
  <sheetProtection selectLockedCells="1" selectUnlockedCells="1"/>
  <mergeCells count="10">
    <mergeCell ref="B8:L8"/>
    <mergeCell ref="B9:L9"/>
    <mergeCell ref="A19:L19"/>
    <mergeCell ref="A1:L1"/>
    <mergeCell ref="A5:A6"/>
    <mergeCell ref="B5:B6"/>
    <mergeCell ref="D5:E5"/>
    <mergeCell ref="G5:I5"/>
    <mergeCell ref="K5:L5"/>
    <mergeCell ref="A3:L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69"/>
  <sheetViews>
    <sheetView workbookViewId="0" topLeftCell="A1">
      <selection activeCell="B6" sqref="B6:H6"/>
    </sheetView>
  </sheetViews>
  <sheetFormatPr defaultColWidth="9.140625" defaultRowHeight="12.75"/>
  <cols>
    <col min="1" max="1" width="33.7109375" style="1" customWidth="1"/>
    <col min="2" max="2" width="20.421875" style="1" customWidth="1"/>
    <col min="3" max="3" width="12.7109375" style="93" customWidth="1"/>
    <col min="4" max="5" width="10.140625" style="1" customWidth="1"/>
    <col min="6" max="6" width="16.57421875" style="1" customWidth="1"/>
    <col min="7" max="7" width="10.140625" style="1" customWidth="1"/>
    <col min="8" max="8" width="10.421875" style="93" customWidth="1"/>
    <col min="9" max="16384" width="9.140625" style="1" customWidth="1"/>
  </cols>
  <sheetData>
    <row r="1" spans="1:18" s="20" customFormat="1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J1" s="1"/>
      <c r="K1" s="1"/>
      <c r="L1" s="1"/>
      <c r="M1" s="1"/>
      <c r="N1" s="1"/>
      <c r="O1" s="1"/>
      <c r="P1" s="1"/>
      <c r="Q1" s="1"/>
      <c r="R1" s="1"/>
    </row>
    <row r="2" spans="1:18" s="20" customFormat="1" ht="12.75" customHeight="1">
      <c r="A2" s="8"/>
      <c r="B2" s="55"/>
      <c r="C2" s="16"/>
      <c r="D2" s="17"/>
      <c r="E2" s="56"/>
      <c r="F2" s="56"/>
      <c r="G2" s="56"/>
      <c r="H2" s="18"/>
      <c r="J2" s="1"/>
      <c r="K2" s="1"/>
      <c r="L2" s="1"/>
      <c r="M2" s="1"/>
      <c r="N2" s="1"/>
      <c r="O2" s="1"/>
      <c r="P2" s="1"/>
      <c r="Q2" s="1"/>
      <c r="R2" s="1"/>
    </row>
    <row r="3" spans="1:17" s="59" customFormat="1" ht="26.25" customHeight="1">
      <c r="A3" s="127" t="s">
        <v>147</v>
      </c>
      <c r="B3" s="127"/>
      <c r="C3" s="127"/>
      <c r="D3" s="127"/>
      <c r="E3" s="127"/>
      <c r="F3" s="127"/>
      <c r="G3" s="127"/>
      <c r="H3" s="127"/>
      <c r="J3" s="1"/>
      <c r="K3" s="1"/>
      <c r="L3" s="1"/>
      <c r="M3" s="1"/>
      <c r="N3" s="1"/>
      <c r="O3" s="1"/>
      <c r="P3" s="1"/>
      <c r="Q3" s="1"/>
    </row>
    <row r="4" spans="1:18" s="59" customFormat="1" ht="12.75" customHeight="1">
      <c r="A4" s="21"/>
      <c r="B4" s="21"/>
      <c r="C4" s="21"/>
      <c r="D4" s="21"/>
      <c r="E4" s="21"/>
      <c r="F4" s="21"/>
      <c r="G4" s="21"/>
      <c r="H4" s="21"/>
      <c r="J4" s="1"/>
      <c r="K4" s="1"/>
      <c r="L4" s="1"/>
      <c r="M4" s="1"/>
      <c r="N4" s="1"/>
      <c r="O4" s="1"/>
      <c r="P4" s="1"/>
      <c r="Q4" s="1"/>
      <c r="R4" s="63"/>
    </row>
    <row r="5" spans="1:17" s="59" customFormat="1" ht="15" customHeight="1">
      <c r="A5" s="137" t="s">
        <v>14</v>
      </c>
      <c r="B5" s="138" t="s">
        <v>93</v>
      </c>
      <c r="C5" s="138"/>
      <c r="D5" s="138"/>
      <c r="E5" s="138"/>
      <c r="F5" s="138"/>
      <c r="G5" s="138"/>
      <c r="H5" s="138"/>
      <c r="J5" s="1"/>
      <c r="K5" s="1"/>
      <c r="L5" s="1"/>
      <c r="M5" s="1"/>
      <c r="N5" s="1"/>
      <c r="O5" s="1"/>
      <c r="P5" s="1"/>
      <c r="Q5" s="1"/>
    </row>
    <row r="6" spans="1:17" s="59" customFormat="1" ht="60" customHeight="1">
      <c r="A6" s="137"/>
      <c r="B6" s="94" t="s">
        <v>94</v>
      </c>
      <c r="C6" s="94" t="s">
        <v>95</v>
      </c>
      <c r="D6" s="94" t="s">
        <v>96</v>
      </c>
      <c r="E6" s="94" t="s">
        <v>97</v>
      </c>
      <c r="F6" s="94" t="s">
        <v>98</v>
      </c>
      <c r="G6" s="94" t="s">
        <v>99</v>
      </c>
      <c r="H6" s="94" t="s">
        <v>100</v>
      </c>
      <c r="J6" s="1"/>
      <c r="K6" s="1"/>
      <c r="L6" s="1"/>
      <c r="M6" s="1"/>
      <c r="N6" s="1"/>
      <c r="O6" s="1"/>
      <c r="P6" s="1"/>
      <c r="Q6" s="1"/>
    </row>
    <row r="7" spans="1:17" s="59" customFormat="1" ht="8.25" customHeight="1">
      <c r="A7" s="21"/>
      <c r="B7" s="124"/>
      <c r="C7" s="124"/>
      <c r="D7" s="124"/>
      <c r="E7" s="124"/>
      <c r="F7" s="124"/>
      <c r="G7" s="124"/>
      <c r="H7" s="124"/>
      <c r="J7" s="1"/>
      <c r="K7" s="1"/>
      <c r="L7" s="1"/>
      <c r="M7" s="1"/>
      <c r="N7" s="1"/>
      <c r="O7" s="1"/>
      <c r="P7" s="1"/>
      <c r="Q7" s="1"/>
    </row>
    <row r="8" spans="1:18" s="63" customFormat="1" ht="14.25" customHeight="1">
      <c r="A8" s="61"/>
      <c r="B8" s="136" t="s">
        <v>17</v>
      </c>
      <c r="C8" s="136"/>
      <c r="D8" s="136"/>
      <c r="E8" s="136"/>
      <c r="F8" s="136"/>
      <c r="G8" s="136"/>
      <c r="H8" s="136"/>
      <c r="J8" s="1"/>
      <c r="K8" s="1"/>
      <c r="L8" s="1"/>
      <c r="M8" s="1"/>
      <c r="N8" s="1"/>
      <c r="O8" s="1"/>
      <c r="P8" s="1"/>
      <c r="Q8" s="1"/>
      <c r="R8" s="59"/>
    </row>
    <row r="9" spans="1:17" s="59" customFormat="1" ht="12.75" customHeight="1">
      <c r="A9" s="61" t="s">
        <v>78</v>
      </c>
      <c r="B9" s="64">
        <v>42</v>
      </c>
      <c r="C9" s="95">
        <v>48</v>
      </c>
      <c r="D9" s="95">
        <v>62</v>
      </c>
      <c r="E9" s="40">
        <v>76</v>
      </c>
      <c r="F9" s="40">
        <v>15</v>
      </c>
      <c r="G9" s="95">
        <v>75</v>
      </c>
      <c r="H9" s="64">
        <v>56</v>
      </c>
      <c r="J9" s="1"/>
      <c r="K9" s="1"/>
      <c r="L9" s="1"/>
      <c r="M9" s="1"/>
      <c r="N9" s="1"/>
      <c r="O9" s="1"/>
      <c r="P9" s="1"/>
      <c r="Q9" s="1"/>
    </row>
    <row r="10" spans="1:17" s="59" customFormat="1" ht="12.75" customHeight="1">
      <c r="A10" s="61" t="s">
        <v>79</v>
      </c>
      <c r="B10" s="64">
        <v>103</v>
      </c>
      <c r="C10" s="95">
        <v>31</v>
      </c>
      <c r="D10" s="95">
        <v>67</v>
      </c>
      <c r="E10" s="40">
        <v>132</v>
      </c>
      <c r="F10" s="40">
        <v>51</v>
      </c>
      <c r="G10" s="95">
        <v>157</v>
      </c>
      <c r="H10" s="64">
        <v>110</v>
      </c>
      <c r="J10" s="1"/>
      <c r="K10" s="1"/>
      <c r="L10" s="1"/>
      <c r="M10" s="1"/>
      <c r="N10" s="1"/>
      <c r="O10" s="1"/>
      <c r="P10" s="1"/>
      <c r="Q10" s="1"/>
    </row>
    <row r="11" spans="1:17" s="59" customFormat="1" ht="12.75" customHeight="1">
      <c r="A11" s="61" t="s">
        <v>80</v>
      </c>
      <c r="B11" s="64">
        <v>171</v>
      </c>
      <c r="C11" s="95">
        <v>229</v>
      </c>
      <c r="D11" s="95">
        <v>70</v>
      </c>
      <c r="E11" s="40">
        <v>118</v>
      </c>
      <c r="F11" s="40">
        <v>267</v>
      </c>
      <c r="G11" s="95">
        <v>102</v>
      </c>
      <c r="H11" s="64">
        <v>151</v>
      </c>
      <c r="J11" s="1"/>
      <c r="K11" s="1"/>
      <c r="L11" s="1"/>
      <c r="M11" s="1"/>
      <c r="N11" s="1"/>
      <c r="O11" s="1"/>
      <c r="P11" s="1"/>
      <c r="Q11" s="1"/>
    </row>
    <row r="12" spans="1:17" s="59" customFormat="1" ht="25.5">
      <c r="A12" s="96" t="s">
        <v>81</v>
      </c>
      <c r="B12" s="64">
        <v>163</v>
      </c>
      <c r="C12" s="95">
        <v>149</v>
      </c>
      <c r="D12" s="95">
        <v>260</v>
      </c>
      <c r="E12" s="40">
        <v>107</v>
      </c>
      <c r="F12" s="40">
        <v>119</v>
      </c>
      <c r="G12" s="95">
        <v>149</v>
      </c>
      <c r="H12" s="64">
        <v>146</v>
      </c>
      <c r="J12" s="1"/>
      <c r="K12" s="1"/>
      <c r="L12" s="1"/>
      <c r="M12" s="1"/>
      <c r="N12" s="1"/>
      <c r="O12" s="1"/>
      <c r="P12" s="1"/>
      <c r="Q12" s="1"/>
    </row>
    <row r="13" spans="1:17" s="59" customFormat="1" ht="12.75" customHeight="1">
      <c r="A13" s="97" t="s">
        <v>46</v>
      </c>
      <c r="B13" s="64">
        <v>26</v>
      </c>
      <c r="C13" s="95">
        <v>48</v>
      </c>
      <c r="D13" s="95">
        <v>46</v>
      </c>
      <c r="E13" s="95">
        <v>72</v>
      </c>
      <c r="F13" s="95">
        <v>53</v>
      </c>
      <c r="G13" s="95">
        <v>22</v>
      </c>
      <c r="H13" s="64">
        <v>42</v>
      </c>
      <c r="J13" s="1"/>
      <c r="K13" s="1"/>
      <c r="L13" s="1"/>
      <c r="M13" s="1"/>
      <c r="N13" s="1"/>
      <c r="O13" s="1"/>
      <c r="P13" s="1"/>
      <c r="Q13" s="1"/>
    </row>
    <row r="14" spans="1:18" s="59" customFormat="1" ht="12.75" customHeight="1">
      <c r="A14" s="34" t="s">
        <v>16</v>
      </c>
      <c r="B14" s="65">
        <f aca="true" t="shared" si="0" ref="B14:H14">SUM(B9:B13)</f>
        <v>505</v>
      </c>
      <c r="C14" s="65">
        <f t="shared" si="0"/>
        <v>505</v>
      </c>
      <c r="D14" s="65">
        <f t="shared" si="0"/>
        <v>505</v>
      </c>
      <c r="E14" s="65">
        <f t="shared" si="0"/>
        <v>505</v>
      </c>
      <c r="F14" s="65">
        <f t="shared" si="0"/>
        <v>505</v>
      </c>
      <c r="G14" s="65">
        <f t="shared" si="0"/>
        <v>505</v>
      </c>
      <c r="H14" s="65">
        <f t="shared" si="0"/>
        <v>505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s="59" customFormat="1" ht="12.75" customHeight="1">
      <c r="A15" s="34"/>
      <c r="B15" s="65"/>
      <c r="C15" s="65"/>
      <c r="D15" s="65"/>
      <c r="E15" s="65"/>
      <c r="F15" s="65"/>
      <c r="G15" s="65"/>
      <c r="H15" s="65"/>
      <c r="J15" s="1"/>
      <c r="K15" s="1"/>
      <c r="L15" s="1"/>
      <c r="M15" s="1"/>
      <c r="N15" s="1"/>
      <c r="O15" s="1"/>
      <c r="P15" s="1"/>
      <c r="Q15" s="1"/>
      <c r="R15" s="1"/>
    </row>
    <row r="16" spans="1:18" s="59" customFormat="1" ht="12.75" customHeight="1">
      <c r="A16" s="34"/>
      <c r="B16" s="136" t="s">
        <v>18</v>
      </c>
      <c r="C16" s="136"/>
      <c r="D16" s="136"/>
      <c r="E16" s="136"/>
      <c r="F16" s="136"/>
      <c r="G16" s="136"/>
      <c r="H16" s="136"/>
      <c r="J16" s="1"/>
      <c r="K16" s="1"/>
      <c r="L16" s="1"/>
      <c r="M16" s="1"/>
      <c r="N16" s="1"/>
      <c r="O16" s="1"/>
      <c r="P16" s="1"/>
      <c r="Q16" s="1"/>
      <c r="R16" s="1"/>
    </row>
    <row r="17" spans="1:18" s="59" customFormat="1" ht="12.75" customHeight="1">
      <c r="A17" s="61" t="s">
        <v>78</v>
      </c>
      <c r="B17" s="85">
        <f aca="true" t="shared" si="1" ref="B17:B22">B9/$B$14</f>
        <v>0.08316831683168317</v>
      </c>
      <c r="C17" s="85">
        <f aca="true" t="shared" si="2" ref="C17:C22">C9/$C$14</f>
        <v>0.09504950495049505</v>
      </c>
      <c r="D17" s="85">
        <f aca="true" t="shared" si="3" ref="D17:D22">D9/$D$14</f>
        <v>0.12277227722772277</v>
      </c>
      <c r="E17" s="85">
        <f aca="true" t="shared" si="4" ref="E17:E22">E9/$E$14</f>
        <v>0.1504950495049505</v>
      </c>
      <c r="F17" s="85">
        <f aca="true" t="shared" si="5" ref="F17:F22">F9/$F$14</f>
        <v>0.0297029702970297</v>
      </c>
      <c r="G17" s="85">
        <f aca="true" t="shared" si="6" ref="G17:G22">G9/$G$14</f>
        <v>0.1485148514851485</v>
      </c>
      <c r="H17" s="85">
        <f aca="true" t="shared" si="7" ref="H17:H22">H9/$H$14</f>
        <v>0.11089108910891089</v>
      </c>
      <c r="I17" s="85"/>
      <c r="J17" s="1"/>
      <c r="K17" s="1"/>
      <c r="L17" s="1"/>
      <c r="M17" s="1"/>
      <c r="N17" s="1"/>
      <c r="O17" s="1"/>
      <c r="P17" s="1"/>
      <c r="Q17" s="1"/>
      <c r="R17" s="1"/>
    </row>
    <row r="18" spans="1:8" ht="12.75">
      <c r="A18" s="61" t="s">
        <v>79</v>
      </c>
      <c r="B18" s="85">
        <f t="shared" si="1"/>
        <v>0.20396039603960395</v>
      </c>
      <c r="C18" s="85">
        <f t="shared" si="2"/>
        <v>0.061386138613861385</v>
      </c>
      <c r="D18" s="85">
        <f t="shared" si="3"/>
        <v>0.13267326732673268</v>
      </c>
      <c r="E18" s="85">
        <f t="shared" si="4"/>
        <v>0.2613861386138614</v>
      </c>
      <c r="F18" s="85">
        <f t="shared" si="5"/>
        <v>0.100990099009901</v>
      </c>
      <c r="G18" s="85">
        <f t="shared" si="6"/>
        <v>0.3108910891089109</v>
      </c>
      <c r="H18" s="85">
        <f t="shared" si="7"/>
        <v>0.21782178217821782</v>
      </c>
    </row>
    <row r="19" spans="1:8" ht="12.75">
      <c r="A19" s="61" t="s">
        <v>80</v>
      </c>
      <c r="B19" s="85">
        <f t="shared" si="1"/>
        <v>0.33861386138613864</v>
      </c>
      <c r="C19" s="85">
        <f t="shared" si="2"/>
        <v>0.4534653465346535</v>
      </c>
      <c r="D19" s="85">
        <f t="shared" si="3"/>
        <v>0.13861386138613863</v>
      </c>
      <c r="E19" s="85">
        <f t="shared" si="4"/>
        <v>0.23366336633663368</v>
      </c>
      <c r="F19" s="85">
        <f t="shared" si="5"/>
        <v>0.5287128712871287</v>
      </c>
      <c r="G19" s="85">
        <f t="shared" si="6"/>
        <v>0.201980198019802</v>
      </c>
      <c r="H19" s="85">
        <f t="shared" si="7"/>
        <v>0.299009900990099</v>
      </c>
    </row>
    <row r="20" spans="1:18" ht="25.5">
      <c r="A20" s="96" t="s">
        <v>81</v>
      </c>
      <c r="B20" s="85">
        <f t="shared" si="1"/>
        <v>0.3227722772277228</v>
      </c>
      <c r="C20" s="85">
        <f t="shared" si="2"/>
        <v>0.29504950495049503</v>
      </c>
      <c r="D20" s="85">
        <f t="shared" si="3"/>
        <v>0.5148514851485149</v>
      </c>
      <c r="E20" s="85">
        <f t="shared" si="4"/>
        <v>0.21188118811881188</v>
      </c>
      <c r="F20" s="85">
        <f t="shared" si="5"/>
        <v>0.23564356435643563</v>
      </c>
      <c r="G20" s="85">
        <f t="shared" si="6"/>
        <v>0.29504950495049503</v>
      </c>
      <c r="H20" s="85">
        <f t="shared" si="7"/>
        <v>0.2891089108910891</v>
      </c>
      <c r="R20" s="100"/>
    </row>
    <row r="21" spans="1:8" ht="12.75">
      <c r="A21" s="97" t="s">
        <v>46</v>
      </c>
      <c r="B21" s="87">
        <f t="shared" si="1"/>
        <v>0.05148514851485148</v>
      </c>
      <c r="C21" s="87">
        <f t="shared" si="2"/>
        <v>0.09504950495049505</v>
      </c>
      <c r="D21" s="87">
        <f t="shared" si="3"/>
        <v>0.09108910891089109</v>
      </c>
      <c r="E21" s="87">
        <f t="shared" si="4"/>
        <v>0.14257425742574256</v>
      </c>
      <c r="F21" s="87">
        <f t="shared" si="5"/>
        <v>0.10495049504950495</v>
      </c>
      <c r="G21" s="87">
        <f t="shared" si="6"/>
        <v>0.04356435643564356</v>
      </c>
      <c r="H21" s="87">
        <f t="shared" si="7"/>
        <v>0.08316831683168317</v>
      </c>
    </row>
    <row r="22" spans="1:8" ht="12.75">
      <c r="A22" s="99" t="s">
        <v>16</v>
      </c>
      <c r="B22" s="90">
        <f t="shared" si="1"/>
        <v>1</v>
      </c>
      <c r="C22" s="90">
        <f t="shared" si="2"/>
        <v>1</v>
      </c>
      <c r="D22" s="90">
        <f t="shared" si="3"/>
        <v>1</v>
      </c>
      <c r="E22" s="90">
        <f t="shared" si="4"/>
        <v>1</v>
      </c>
      <c r="F22" s="90">
        <f t="shared" si="5"/>
        <v>1</v>
      </c>
      <c r="G22" s="90">
        <f t="shared" si="6"/>
        <v>1</v>
      </c>
      <c r="H22" s="90">
        <f t="shared" si="7"/>
        <v>1</v>
      </c>
    </row>
    <row r="23" spans="1:8" ht="24.75" customHeight="1">
      <c r="A23" s="132" t="s">
        <v>50</v>
      </c>
      <c r="B23" s="132"/>
      <c r="C23" s="132"/>
      <c r="D23" s="132"/>
      <c r="E23" s="132"/>
      <c r="F23" s="132"/>
      <c r="G23" s="132"/>
      <c r="H23" s="132"/>
    </row>
    <row r="24" spans="1:18" s="59" customFormat="1" ht="12.75" customHeight="1">
      <c r="A24" s="1"/>
      <c r="B24" s="1"/>
      <c r="C24" s="93"/>
      <c r="D24" s="1"/>
      <c r="E24" s="1"/>
      <c r="F24" s="1"/>
      <c r="G24" s="1"/>
      <c r="H24" s="93"/>
      <c r="J24" s="1"/>
      <c r="K24" s="1"/>
      <c r="L24" s="1"/>
      <c r="M24" s="1"/>
      <c r="N24" s="1"/>
      <c r="O24" s="1"/>
      <c r="P24" s="1"/>
      <c r="Q24" s="1"/>
      <c r="R24" s="1"/>
    </row>
    <row r="25" spans="1:18" s="59" customFormat="1" ht="12.75" customHeight="1">
      <c r="A25" s="1"/>
      <c r="B25" s="1"/>
      <c r="C25" s="93"/>
      <c r="D25" s="1"/>
      <c r="E25" s="1"/>
      <c r="F25" s="1"/>
      <c r="G25" s="1"/>
      <c r="H25" s="93"/>
      <c r="J25" s="1"/>
      <c r="K25" s="1"/>
      <c r="L25" s="1"/>
      <c r="M25" s="1"/>
      <c r="N25" s="1"/>
      <c r="O25" s="1"/>
      <c r="P25" s="1"/>
      <c r="Q25" s="1"/>
      <c r="R25" s="1"/>
    </row>
    <row r="26" spans="1:18" s="59" customFormat="1" ht="12.75" customHeight="1">
      <c r="A26" s="1"/>
      <c r="B26" s="1"/>
      <c r="C26" s="93"/>
      <c r="D26" s="1"/>
      <c r="E26" s="1"/>
      <c r="F26" s="1"/>
      <c r="G26" s="1"/>
      <c r="H26" s="93"/>
      <c r="J26" s="1"/>
      <c r="K26" s="1"/>
      <c r="L26" s="1"/>
      <c r="M26" s="1"/>
      <c r="N26" s="1"/>
      <c r="O26" s="1"/>
      <c r="P26" s="1"/>
      <c r="Q26" s="1"/>
      <c r="R26" s="1"/>
    </row>
    <row r="27" spans="1:18" s="59" customFormat="1" ht="12.75" customHeight="1">
      <c r="A27" s="1"/>
      <c r="B27" s="1"/>
      <c r="C27" s="93"/>
      <c r="D27" s="1"/>
      <c r="E27" s="1"/>
      <c r="F27" s="1"/>
      <c r="G27" s="1"/>
      <c r="H27" s="93"/>
      <c r="J27" s="1"/>
      <c r="K27" s="1"/>
      <c r="L27" s="1"/>
      <c r="M27" s="1"/>
      <c r="N27" s="1"/>
      <c r="O27" s="1"/>
      <c r="P27" s="1"/>
      <c r="Q27" s="1"/>
      <c r="R27" s="1"/>
    </row>
    <row r="28" spans="1:18" s="59" customFormat="1" ht="12.75" customHeight="1">
      <c r="A28" s="1"/>
      <c r="B28" s="1"/>
      <c r="C28" s="93"/>
      <c r="D28" s="1"/>
      <c r="E28" s="1"/>
      <c r="F28" s="1"/>
      <c r="G28" s="1"/>
      <c r="H28" s="93"/>
      <c r="J28" s="1"/>
      <c r="K28" s="1"/>
      <c r="L28" s="1"/>
      <c r="M28" s="1"/>
      <c r="N28" s="1"/>
      <c r="O28" s="1"/>
      <c r="P28" s="1"/>
      <c r="Q28" s="1"/>
      <c r="R28" s="1"/>
    </row>
    <row r="29" spans="1:18" s="59" customFormat="1" ht="12.75" customHeight="1">
      <c r="A29" s="1"/>
      <c r="B29" s="1"/>
      <c r="C29" s="93"/>
      <c r="D29" s="1"/>
      <c r="E29" s="1"/>
      <c r="F29" s="1"/>
      <c r="G29" s="1"/>
      <c r="H29" s="93"/>
      <c r="J29" s="1"/>
      <c r="K29" s="1"/>
      <c r="L29" s="1"/>
      <c r="M29" s="1"/>
      <c r="N29" s="1"/>
      <c r="O29" s="1"/>
      <c r="P29" s="1"/>
      <c r="Q29" s="1"/>
      <c r="R29" s="1"/>
    </row>
    <row r="30" spans="1:18" s="59" customFormat="1" ht="12.75">
      <c r="A30" s="1"/>
      <c r="B30" s="1"/>
      <c r="C30" s="93"/>
      <c r="D30" s="1"/>
      <c r="E30" s="1"/>
      <c r="F30" s="1"/>
      <c r="G30" s="1"/>
      <c r="H30" s="93"/>
      <c r="J30" s="1"/>
      <c r="K30" s="1"/>
      <c r="L30" s="1"/>
      <c r="M30" s="1"/>
      <c r="N30" s="1"/>
      <c r="O30" s="1"/>
      <c r="P30" s="1"/>
      <c r="Q30" s="1"/>
      <c r="R30" s="1"/>
    </row>
    <row r="31" spans="1:18" s="59" customFormat="1" ht="12.75" customHeight="1">
      <c r="A31" s="1"/>
      <c r="B31" s="1"/>
      <c r="C31" s="93"/>
      <c r="D31" s="1"/>
      <c r="E31" s="1"/>
      <c r="F31" s="1"/>
      <c r="G31" s="1"/>
      <c r="H31" s="93"/>
      <c r="J31" s="1"/>
      <c r="K31" s="1"/>
      <c r="L31" s="1"/>
      <c r="M31" s="1"/>
      <c r="N31" s="1"/>
      <c r="O31" s="1"/>
      <c r="P31" s="1"/>
      <c r="Q31" s="1"/>
      <c r="R31" s="1"/>
    </row>
    <row r="32" spans="1:18" s="59" customFormat="1" ht="12.75" customHeight="1">
      <c r="A32" s="1"/>
      <c r="B32" s="1"/>
      <c r="C32" s="93"/>
      <c r="D32" s="1"/>
      <c r="E32" s="1"/>
      <c r="F32" s="1"/>
      <c r="G32" s="1"/>
      <c r="H32" s="93"/>
      <c r="J32" s="1"/>
      <c r="K32" s="1"/>
      <c r="L32" s="1"/>
      <c r="M32" s="1"/>
      <c r="N32" s="1"/>
      <c r="O32" s="1"/>
      <c r="P32" s="1"/>
      <c r="Q32" s="1"/>
      <c r="R32" s="1"/>
    </row>
    <row r="33" spans="1:18" s="59" customFormat="1" ht="12.75" customHeight="1">
      <c r="A33" s="1"/>
      <c r="B33" s="1"/>
      <c r="C33" s="93"/>
      <c r="D33" s="1"/>
      <c r="E33" s="1"/>
      <c r="F33" s="1"/>
      <c r="G33" s="1"/>
      <c r="H33" s="93"/>
      <c r="J33" s="1"/>
      <c r="K33" s="1"/>
      <c r="L33" s="1"/>
      <c r="M33" s="1"/>
      <c r="N33" s="1"/>
      <c r="O33" s="1"/>
      <c r="P33" s="1"/>
      <c r="Q33" s="1"/>
      <c r="R33" s="1"/>
    </row>
    <row r="34" spans="1:18" s="59" customFormat="1" ht="12.75" customHeight="1">
      <c r="A34" s="1"/>
      <c r="B34" s="1"/>
      <c r="C34" s="93"/>
      <c r="D34" s="1"/>
      <c r="E34" s="1"/>
      <c r="F34" s="1"/>
      <c r="G34" s="1"/>
      <c r="H34" s="93"/>
      <c r="J34" s="1"/>
      <c r="K34" s="1"/>
      <c r="L34" s="1"/>
      <c r="M34" s="1"/>
      <c r="N34" s="1"/>
      <c r="O34" s="1"/>
      <c r="P34" s="1"/>
      <c r="Q34" s="1"/>
      <c r="R34" s="1"/>
    </row>
    <row r="35" spans="1:18" s="59" customFormat="1" ht="12.75" customHeight="1">
      <c r="A35" s="1"/>
      <c r="B35" s="1"/>
      <c r="C35" s="93"/>
      <c r="D35" s="1"/>
      <c r="E35" s="1"/>
      <c r="F35" s="1"/>
      <c r="G35" s="1"/>
      <c r="H35" s="93"/>
      <c r="J35" s="1"/>
      <c r="K35" s="1"/>
      <c r="L35" s="1"/>
      <c r="M35" s="1"/>
      <c r="N35" s="1"/>
      <c r="O35" s="1"/>
      <c r="P35" s="1"/>
      <c r="Q35" s="1"/>
      <c r="R35" s="1"/>
    </row>
    <row r="43" spans="1:18" s="59" customFormat="1" ht="12.75" customHeight="1">
      <c r="A43" s="1"/>
      <c r="B43" s="1"/>
      <c r="C43" s="93"/>
      <c r="D43" s="1"/>
      <c r="E43" s="1"/>
      <c r="F43" s="1"/>
      <c r="G43" s="1"/>
      <c r="H43" s="93"/>
      <c r="J43" s="1"/>
      <c r="K43" s="1"/>
      <c r="L43" s="1"/>
      <c r="M43" s="1"/>
      <c r="N43" s="1"/>
      <c r="O43" s="1"/>
      <c r="P43" s="1"/>
      <c r="Q43" s="1"/>
      <c r="R43" s="1"/>
    </row>
    <row r="44" spans="1:18" s="59" customFormat="1" ht="12.75" customHeight="1">
      <c r="A44" s="1"/>
      <c r="B44" s="1"/>
      <c r="C44" s="93"/>
      <c r="D44" s="1"/>
      <c r="E44" s="1"/>
      <c r="F44" s="1"/>
      <c r="G44" s="1"/>
      <c r="H44" s="93"/>
      <c r="J44" s="1"/>
      <c r="K44" s="1"/>
      <c r="L44" s="1"/>
      <c r="M44" s="1"/>
      <c r="N44" s="1"/>
      <c r="O44" s="1"/>
      <c r="P44" s="1"/>
      <c r="Q44" s="1"/>
      <c r="R44" s="1"/>
    </row>
    <row r="52" spans="1:18" s="59" customFormat="1" ht="14.25" customHeight="1">
      <c r="A52" s="1"/>
      <c r="B52" s="1"/>
      <c r="C52" s="93"/>
      <c r="D52" s="1"/>
      <c r="E52" s="1"/>
      <c r="F52" s="1"/>
      <c r="G52" s="1"/>
      <c r="H52" s="93"/>
      <c r="J52" s="1"/>
      <c r="K52" s="1"/>
      <c r="L52" s="1"/>
      <c r="M52" s="1"/>
      <c r="N52" s="1"/>
      <c r="O52" s="1"/>
      <c r="P52" s="1"/>
      <c r="Q52" s="1"/>
      <c r="R52" s="1"/>
    </row>
    <row r="53" spans="1:18" s="63" customFormat="1" ht="12.75" customHeight="1">
      <c r="A53" s="1"/>
      <c r="B53" s="1"/>
      <c r="C53" s="93"/>
      <c r="D53" s="1"/>
      <c r="E53" s="1"/>
      <c r="F53" s="1"/>
      <c r="G53" s="1"/>
      <c r="H53" s="93"/>
      <c r="J53" s="1"/>
      <c r="K53" s="1"/>
      <c r="L53" s="1"/>
      <c r="M53" s="1"/>
      <c r="N53" s="1"/>
      <c r="O53" s="1"/>
      <c r="P53" s="1"/>
      <c r="Q53" s="1"/>
      <c r="R53" s="1"/>
    </row>
    <row r="54" spans="1:18" s="59" customFormat="1" ht="12.75" customHeight="1">
      <c r="A54" s="1"/>
      <c r="B54" s="1"/>
      <c r="C54" s="93"/>
      <c r="D54" s="1"/>
      <c r="E54" s="1"/>
      <c r="F54" s="1"/>
      <c r="G54" s="1"/>
      <c r="H54" s="93"/>
      <c r="J54" s="1"/>
      <c r="K54" s="1"/>
      <c r="L54" s="1"/>
      <c r="M54" s="1"/>
      <c r="N54" s="1"/>
      <c r="O54" s="1"/>
      <c r="P54" s="1"/>
      <c r="Q54" s="1"/>
      <c r="R54" s="1"/>
    </row>
    <row r="55" spans="1:18" s="59" customFormat="1" ht="12.75" customHeight="1">
      <c r="A55" s="1"/>
      <c r="B55" s="1"/>
      <c r="C55" s="93"/>
      <c r="D55" s="1"/>
      <c r="E55" s="1"/>
      <c r="F55" s="1"/>
      <c r="G55" s="1"/>
      <c r="H55" s="93"/>
      <c r="J55" s="1"/>
      <c r="K55" s="1"/>
      <c r="L55" s="1"/>
      <c r="M55" s="1"/>
      <c r="N55" s="1"/>
      <c r="O55" s="1"/>
      <c r="P55" s="1"/>
      <c r="Q55" s="1"/>
      <c r="R55" s="1"/>
    </row>
    <row r="56" spans="1:18" s="59" customFormat="1" ht="12.75" customHeight="1">
      <c r="A56" s="1"/>
      <c r="B56" s="1"/>
      <c r="C56" s="93"/>
      <c r="D56" s="1"/>
      <c r="E56" s="1"/>
      <c r="F56" s="1"/>
      <c r="G56" s="1"/>
      <c r="H56" s="93"/>
      <c r="J56" s="1"/>
      <c r="K56" s="1"/>
      <c r="L56" s="1"/>
      <c r="M56" s="1"/>
      <c r="N56" s="1"/>
      <c r="O56" s="1"/>
      <c r="P56" s="1"/>
      <c r="Q56" s="1"/>
      <c r="R56" s="1"/>
    </row>
    <row r="57" spans="1:18" s="59" customFormat="1" ht="12.75">
      <c r="A57" s="1"/>
      <c r="B57" s="1"/>
      <c r="C57" s="93"/>
      <c r="D57" s="1"/>
      <c r="E57" s="1"/>
      <c r="F57" s="1"/>
      <c r="G57" s="1"/>
      <c r="H57" s="93"/>
      <c r="J57" s="1"/>
      <c r="K57" s="1"/>
      <c r="L57" s="1"/>
      <c r="M57" s="1"/>
      <c r="N57" s="1"/>
      <c r="O57" s="1"/>
      <c r="P57" s="1"/>
      <c r="Q57" s="1"/>
      <c r="R57" s="1"/>
    </row>
    <row r="58" spans="1:18" s="59" customFormat="1" ht="12.75" customHeight="1">
      <c r="A58" s="1"/>
      <c r="B58" s="1"/>
      <c r="C58" s="93"/>
      <c r="D58" s="1"/>
      <c r="E58" s="1"/>
      <c r="F58" s="1"/>
      <c r="G58" s="1"/>
      <c r="H58" s="93"/>
      <c r="J58" s="1"/>
      <c r="K58" s="1"/>
      <c r="L58" s="1"/>
      <c r="M58" s="1"/>
      <c r="N58" s="1"/>
      <c r="O58" s="1"/>
      <c r="P58" s="1"/>
      <c r="Q58" s="1"/>
      <c r="R58" s="1"/>
    </row>
    <row r="59" spans="1:18" s="59" customFormat="1" ht="12.75" customHeight="1">
      <c r="A59" s="1"/>
      <c r="B59" s="1"/>
      <c r="C59" s="93"/>
      <c r="D59" s="1"/>
      <c r="E59" s="1"/>
      <c r="F59" s="1"/>
      <c r="G59" s="1"/>
      <c r="H59" s="93"/>
      <c r="J59" s="1"/>
      <c r="K59" s="1"/>
      <c r="L59" s="1"/>
      <c r="M59" s="1"/>
      <c r="N59" s="1"/>
      <c r="O59" s="1"/>
      <c r="P59" s="1"/>
      <c r="Q59" s="1"/>
      <c r="R59" s="1"/>
    </row>
    <row r="60" spans="1:18" s="59" customFormat="1" ht="12.75" customHeight="1">
      <c r="A60" s="1"/>
      <c r="B60" s="1"/>
      <c r="C60" s="93"/>
      <c r="D60" s="1"/>
      <c r="E60" s="1"/>
      <c r="F60" s="1"/>
      <c r="G60" s="1"/>
      <c r="H60" s="93"/>
      <c r="J60" s="1"/>
      <c r="K60" s="1"/>
      <c r="L60" s="1"/>
      <c r="M60" s="1"/>
      <c r="N60" s="1"/>
      <c r="O60" s="1"/>
      <c r="P60" s="1"/>
      <c r="Q60" s="1"/>
      <c r="R60" s="1"/>
    </row>
    <row r="61" spans="1:18" s="59" customFormat="1" ht="12.75" customHeight="1">
      <c r="A61" s="1"/>
      <c r="B61" s="1"/>
      <c r="C61" s="93"/>
      <c r="D61" s="1"/>
      <c r="E61" s="1"/>
      <c r="F61" s="1"/>
      <c r="G61" s="1"/>
      <c r="H61" s="93"/>
      <c r="J61" s="1"/>
      <c r="K61" s="1"/>
      <c r="L61" s="1"/>
      <c r="M61" s="1"/>
      <c r="N61" s="1"/>
      <c r="O61" s="1"/>
      <c r="P61" s="1"/>
      <c r="Q61" s="1"/>
      <c r="R61" s="1"/>
    </row>
    <row r="62" spans="1:18" s="59" customFormat="1" ht="12.75" customHeight="1">
      <c r="A62" s="1"/>
      <c r="B62" s="1"/>
      <c r="C62" s="93"/>
      <c r="D62" s="1"/>
      <c r="E62" s="1"/>
      <c r="F62" s="1"/>
      <c r="G62" s="1"/>
      <c r="H62" s="93"/>
      <c r="J62" s="1"/>
      <c r="K62" s="1"/>
      <c r="L62" s="1"/>
      <c r="M62" s="1"/>
      <c r="N62" s="1"/>
      <c r="O62" s="1"/>
      <c r="P62" s="1"/>
      <c r="Q62" s="1"/>
      <c r="R62" s="1"/>
    </row>
    <row r="69" spans="1:18" s="100" customFormat="1" ht="12.75">
      <c r="A69" s="1"/>
      <c r="B69" s="1"/>
      <c r="C69" s="93"/>
      <c r="D69" s="1"/>
      <c r="E69" s="1"/>
      <c r="F69" s="1"/>
      <c r="G69" s="1"/>
      <c r="H69" s="93"/>
      <c r="J69" s="1"/>
      <c r="K69" s="1"/>
      <c r="L69" s="1"/>
      <c r="M69" s="1"/>
      <c r="N69" s="1"/>
      <c r="O69" s="1"/>
      <c r="P69" s="1"/>
      <c r="Q69" s="1"/>
      <c r="R69" s="1"/>
    </row>
  </sheetData>
  <sheetProtection selectLockedCells="1" selectUnlockedCells="1"/>
  <mergeCells count="7">
    <mergeCell ref="B8:H8"/>
    <mergeCell ref="B16:H16"/>
    <mergeCell ref="A23:H23"/>
    <mergeCell ref="A1:H1"/>
    <mergeCell ref="A3:H3"/>
    <mergeCell ref="A5:A6"/>
    <mergeCell ref="B5:H5"/>
  </mergeCells>
  <printOptions horizontalCentered="1"/>
  <pageMargins left="0.03958333333333333" right="0.03958333333333333" top="0.78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tabSelected="1" workbookViewId="0" topLeftCell="A37">
      <selection activeCell="K127" sqref="K127:L127"/>
    </sheetView>
  </sheetViews>
  <sheetFormatPr defaultColWidth="9.140625" defaultRowHeight="12.75"/>
  <cols>
    <col min="1" max="1" width="34.7109375" style="1" customWidth="1"/>
    <col min="2" max="2" width="9.421875" style="4" customWidth="1"/>
    <col min="3" max="3" width="1.7109375" style="4" customWidth="1"/>
    <col min="4" max="4" width="9.421875" style="4" customWidth="1"/>
    <col min="5" max="5" width="9.421875" style="53" customWidth="1"/>
    <col min="6" max="6" width="0.5625" style="54" customWidth="1"/>
    <col min="7" max="8" width="9.57421875" style="4" customWidth="1"/>
    <col min="9" max="9" width="9.421875" style="53" customWidth="1"/>
    <col min="10" max="10" width="0.5625" style="4" customWidth="1"/>
    <col min="11" max="11" width="9.421875" style="4" customWidth="1"/>
    <col min="12" max="12" width="12.71093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4" ht="30" customHeight="1">
      <c r="A3" s="127" t="s">
        <v>149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N3" s="61"/>
    </row>
    <row r="4" spans="1:14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  <c r="N4" s="61"/>
    </row>
    <row r="5" spans="1:14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  <c r="N5" s="61"/>
    </row>
    <row r="6" spans="1:14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  <c r="N6" s="96"/>
    </row>
    <row r="7" spans="1:12" ht="12.75">
      <c r="A7" s="101"/>
      <c r="B7"/>
      <c r="C7"/>
      <c r="D7"/>
      <c r="E7"/>
      <c r="F7"/>
      <c r="G7"/>
      <c r="H7"/>
      <c r="I7"/>
      <c r="J7"/>
      <c r="K7"/>
      <c r="L7"/>
    </row>
    <row r="8" spans="1:12" ht="30" customHeight="1">
      <c r="A8" s="61"/>
      <c r="B8" s="139" t="s">
        <v>101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14.25" customHeight="1">
      <c r="A9" s="61"/>
      <c r="B9" s="131" t="s">
        <v>17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4.25" customHeight="1">
      <c r="A10" s="61" t="s">
        <v>78</v>
      </c>
      <c r="B10" s="65">
        <v>42</v>
      </c>
      <c r="C10" s="65"/>
      <c r="D10" s="64">
        <v>21</v>
      </c>
      <c r="E10" s="64">
        <v>21</v>
      </c>
      <c r="F10" s="41"/>
      <c r="G10" s="64">
        <v>23</v>
      </c>
      <c r="H10" s="64">
        <v>10</v>
      </c>
      <c r="I10" s="64">
        <v>9</v>
      </c>
      <c r="J10" s="66"/>
      <c r="K10" s="64">
        <v>6</v>
      </c>
      <c r="L10" s="64">
        <v>36</v>
      </c>
    </row>
    <row r="11" spans="1:12" ht="14.25" customHeight="1">
      <c r="A11" s="61" t="s">
        <v>79</v>
      </c>
      <c r="B11" s="65">
        <v>103</v>
      </c>
      <c r="C11" s="65"/>
      <c r="D11" s="64">
        <v>42</v>
      </c>
      <c r="E11" s="64">
        <v>61</v>
      </c>
      <c r="F11" s="101"/>
      <c r="G11" s="64">
        <v>33</v>
      </c>
      <c r="H11" s="64">
        <v>28</v>
      </c>
      <c r="I11" s="64">
        <v>42</v>
      </c>
      <c r="J11" s="101"/>
      <c r="K11" s="64">
        <v>54</v>
      </c>
      <c r="L11" s="64">
        <v>49</v>
      </c>
    </row>
    <row r="12" spans="1:12" ht="14.25" customHeight="1">
      <c r="A12" s="61" t="s">
        <v>80</v>
      </c>
      <c r="B12" s="65">
        <v>171</v>
      </c>
      <c r="C12" s="65"/>
      <c r="D12" s="64">
        <v>87</v>
      </c>
      <c r="E12" s="64">
        <v>84</v>
      </c>
      <c r="F12" s="27"/>
      <c r="G12" s="64">
        <v>61</v>
      </c>
      <c r="H12" s="64">
        <v>53</v>
      </c>
      <c r="I12" s="64">
        <v>57</v>
      </c>
      <c r="J12" s="27"/>
      <c r="K12" s="64">
        <v>94</v>
      </c>
      <c r="L12" s="64">
        <v>77</v>
      </c>
    </row>
    <row r="13" spans="1:12" ht="25.5">
      <c r="A13" s="96" t="s">
        <v>81</v>
      </c>
      <c r="B13" s="65">
        <v>163</v>
      </c>
      <c r="C13" s="65"/>
      <c r="D13" s="64">
        <v>73</v>
      </c>
      <c r="E13" s="64">
        <v>90</v>
      </c>
      <c r="F13" s="107"/>
      <c r="G13" s="4">
        <v>53</v>
      </c>
      <c r="H13" s="4">
        <v>36</v>
      </c>
      <c r="I13" s="46">
        <v>74</v>
      </c>
      <c r="J13" s="1"/>
      <c r="K13" s="46">
        <v>110</v>
      </c>
      <c r="L13" s="46">
        <v>53</v>
      </c>
    </row>
    <row r="14" spans="1:12" ht="12.75">
      <c r="A14" s="97" t="s">
        <v>46</v>
      </c>
      <c r="B14" s="65">
        <v>26</v>
      </c>
      <c r="C14" s="65"/>
      <c r="D14" s="64">
        <v>13</v>
      </c>
      <c r="E14" s="64">
        <v>13</v>
      </c>
      <c r="F14" s="107"/>
      <c r="G14" s="64">
        <v>8</v>
      </c>
      <c r="H14" s="64">
        <v>6</v>
      </c>
      <c r="I14" s="64">
        <v>12</v>
      </c>
      <c r="J14" s="1"/>
      <c r="K14" s="64">
        <v>15</v>
      </c>
      <c r="L14" s="64">
        <v>11</v>
      </c>
    </row>
    <row r="15" spans="1:12" ht="12.75">
      <c r="A15" s="109" t="s">
        <v>16</v>
      </c>
      <c r="B15" s="65">
        <f>SUM(B10:B14)</f>
        <v>505</v>
      </c>
      <c r="C15" s="65"/>
      <c r="D15" s="110">
        <f>SUM(D10:D14)</f>
        <v>236</v>
      </c>
      <c r="E15" s="110">
        <f>SUM(E10:E14)</f>
        <v>269</v>
      </c>
      <c r="F15" s="110"/>
      <c r="G15" s="110">
        <f>SUM(G10:G14)</f>
        <v>178</v>
      </c>
      <c r="H15" s="110">
        <f>SUM(H10:H14)</f>
        <v>133</v>
      </c>
      <c r="I15" s="110">
        <f>SUM(I10:I14)</f>
        <v>194</v>
      </c>
      <c r="J15" s="110"/>
      <c r="K15" s="110">
        <f>SUM(K10:K14)</f>
        <v>279</v>
      </c>
      <c r="L15" s="110">
        <f>SUM(L10:L14)</f>
        <v>226</v>
      </c>
    </row>
    <row r="16" spans="1:12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4.25" customHeight="1">
      <c r="A17" s="61"/>
      <c r="B17" s="131" t="s">
        <v>18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4.25" customHeight="1">
      <c r="A18" s="61" t="s">
        <v>78</v>
      </c>
      <c r="B18" s="84">
        <f aca="true" t="shared" si="0" ref="B18:B23">B10/$B$15</f>
        <v>0.08316831683168317</v>
      </c>
      <c r="C18" s="84"/>
      <c r="D18" s="85">
        <f aca="true" t="shared" si="1" ref="D18:D23">D10/$D$15</f>
        <v>0.08898305084745763</v>
      </c>
      <c r="E18" s="85">
        <f aca="true" t="shared" si="2" ref="E18:E23">E10/$E$15</f>
        <v>0.07806691449814127</v>
      </c>
      <c r="F18" s="41"/>
      <c r="G18" s="85">
        <f aca="true" t="shared" si="3" ref="G18:G23">G10/$G$15</f>
        <v>0.12921348314606743</v>
      </c>
      <c r="H18" s="85">
        <f aca="true" t="shared" si="4" ref="H18:H23">H10/$H$15</f>
        <v>0.07518796992481203</v>
      </c>
      <c r="I18" s="85">
        <f aca="true" t="shared" si="5" ref="I18:I23">I10/$I$15</f>
        <v>0.04639175257731959</v>
      </c>
      <c r="J18" s="66"/>
      <c r="K18" s="85">
        <f aca="true" t="shared" si="6" ref="K18:K23">K10/$K$15</f>
        <v>0.021505376344086023</v>
      </c>
      <c r="L18" s="85">
        <f aca="true" t="shared" si="7" ref="L18:L23">L10/$L$15</f>
        <v>0.1592920353982301</v>
      </c>
    </row>
    <row r="19" spans="1:12" ht="14.25" customHeight="1">
      <c r="A19" s="61" t="s">
        <v>79</v>
      </c>
      <c r="B19" s="84">
        <f t="shared" si="0"/>
        <v>0.20396039603960395</v>
      </c>
      <c r="C19" s="84"/>
      <c r="D19" s="85">
        <f t="shared" si="1"/>
        <v>0.17796610169491525</v>
      </c>
      <c r="E19" s="85">
        <f t="shared" si="2"/>
        <v>0.22676579925650558</v>
      </c>
      <c r="F19" s="101"/>
      <c r="G19" s="85">
        <f t="shared" si="3"/>
        <v>0.1853932584269663</v>
      </c>
      <c r="H19" s="85">
        <f t="shared" si="4"/>
        <v>0.21052631578947367</v>
      </c>
      <c r="I19" s="85">
        <f t="shared" si="5"/>
        <v>0.21649484536082475</v>
      </c>
      <c r="J19" s="101"/>
      <c r="K19" s="85">
        <f t="shared" si="6"/>
        <v>0.1935483870967742</v>
      </c>
      <c r="L19" s="85">
        <f t="shared" si="7"/>
        <v>0.2168141592920354</v>
      </c>
    </row>
    <row r="20" spans="1:12" ht="14.25" customHeight="1">
      <c r="A20" s="61" t="s">
        <v>80</v>
      </c>
      <c r="B20" s="84">
        <f t="shared" si="0"/>
        <v>0.33861386138613864</v>
      </c>
      <c r="C20" s="84"/>
      <c r="D20" s="85">
        <f t="shared" si="1"/>
        <v>0.3686440677966102</v>
      </c>
      <c r="E20" s="85">
        <f t="shared" si="2"/>
        <v>0.31226765799256506</v>
      </c>
      <c r="F20" s="27"/>
      <c r="G20" s="85">
        <f t="shared" si="3"/>
        <v>0.34269662921348315</v>
      </c>
      <c r="H20" s="85">
        <f t="shared" si="4"/>
        <v>0.39849624060150374</v>
      </c>
      <c r="I20" s="85">
        <f t="shared" si="5"/>
        <v>0.29381443298969073</v>
      </c>
      <c r="J20" s="27"/>
      <c r="K20" s="85">
        <f t="shared" si="6"/>
        <v>0.33691756272401435</v>
      </c>
      <c r="L20" s="85">
        <f t="shared" si="7"/>
        <v>0.3407079646017699</v>
      </c>
    </row>
    <row r="21" spans="1:12" ht="25.5">
      <c r="A21" s="96" t="s">
        <v>81</v>
      </c>
      <c r="B21" s="84">
        <f t="shared" si="0"/>
        <v>0.3227722772277228</v>
      </c>
      <c r="C21" s="84"/>
      <c r="D21" s="85">
        <f t="shared" si="1"/>
        <v>0.3093220338983051</v>
      </c>
      <c r="E21" s="85">
        <f t="shared" si="2"/>
        <v>0.3345724907063197</v>
      </c>
      <c r="F21" s="107"/>
      <c r="G21" s="85">
        <f t="shared" si="3"/>
        <v>0.29775280898876405</v>
      </c>
      <c r="H21" s="85">
        <f t="shared" si="4"/>
        <v>0.2706766917293233</v>
      </c>
      <c r="I21" s="85">
        <f t="shared" si="5"/>
        <v>0.38144329896907214</v>
      </c>
      <c r="J21" s="1"/>
      <c r="K21" s="85">
        <f t="shared" si="6"/>
        <v>0.3942652329749104</v>
      </c>
      <c r="L21" s="85">
        <f t="shared" si="7"/>
        <v>0.2345132743362832</v>
      </c>
    </row>
    <row r="22" spans="1:12" ht="12.75">
      <c r="A22" s="97" t="s">
        <v>46</v>
      </c>
      <c r="B22" s="84">
        <f t="shared" si="0"/>
        <v>0.05148514851485148</v>
      </c>
      <c r="C22" s="84"/>
      <c r="D22" s="85">
        <f t="shared" si="1"/>
        <v>0.05508474576271186</v>
      </c>
      <c r="E22" s="85">
        <f t="shared" si="2"/>
        <v>0.048327137546468404</v>
      </c>
      <c r="F22" s="107"/>
      <c r="G22" s="85">
        <f t="shared" si="3"/>
        <v>0.0449438202247191</v>
      </c>
      <c r="H22" s="85">
        <f t="shared" si="4"/>
        <v>0.045112781954887216</v>
      </c>
      <c r="I22" s="85">
        <f t="shared" si="5"/>
        <v>0.061855670103092786</v>
      </c>
      <c r="J22" s="1"/>
      <c r="K22" s="85">
        <f t="shared" si="6"/>
        <v>0.053763440860215055</v>
      </c>
      <c r="L22" s="85">
        <f t="shared" si="7"/>
        <v>0.048672566371681415</v>
      </c>
    </row>
    <row r="23" spans="1:12" ht="12.75">
      <c r="A23" s="109" t="s">
        <v>16</v>
      </c>
      <c r="B23" s="84">
        <f t="shared" si="0"/>
        <v>1</v>
      </c>
      <c r="C23" s="84"/>
      <c r="D23" s="84">
        <f t="shared" si="1"/>
        <v>1</v>
      </c>
      <c r="E23" s="84">
        <f t="shared" si="2"/>
        <v>1</v>
      </c>
      <c r="F23"/>
      <c r="G23" s="84">
        <f t="shared" si="3"/>
        <v>1</v>
      </c>
      <c r="H23" s="84">
        <f t="shared" si="4"/>
        <v>1</v>
      </c>
      <c r="I23" s="84">
        <f t="shared" si="5"/>
        <v>1</v>
      </c>
      <c r="J23"/>
      <c r="K23" s="84">
        <f t="shared" si="6"/>
        <v>1</v>
      </c>
      <c r="L23" s="84">
        <f t="shared" si="7"/>
        <v>1</v>
      </c>
    </row>
    <row r="24" spans="1:12" ht="12.75">
      <c r="A24" s="6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2.75" customHeight="1">
      <c r="A25" s="61"/>
      <c r="B25" s="139" t="s">
        <v>95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spans="1:12" ht="14.25" customHeight="1">
      <c r="A26" s="61"/>
      <c r="B26" s="131" t="s">
        <v>17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2.75">
      <c r="A27" s="61" t="s">
        <v>78</v>
      </c>
      <c r="B27" s="98">
        <v>48</v>
      </c>
      <c r="C27" s="98"/>
      <c r="D27" s="64">
        <v>23</v>
      </c>
      <c r="E27" s="64">
        <v>25</v>
      </c>
      <c r="F27" s="41"/>
      <c r="G27" s="64">
        <v>22</v>
      </c>
      <c r="H27" s="64">
        <v>12</v>
      </c>
      <c r="I27" s="64">
        <v>14</v>
      </c>
      <c r="J27" s="66"/>
      <c r="K27" s="64">
        <v>6</v>
      </c>
      <c r="L27" s="64">
        <v>42</v>
      </c>
    </row>
    <row r="28" spans="1:12" ht="12.75">
      <c r="A28" s="61" t="s">
        <v>79</v>
      </c>
      <c r="B28" s="98">
        <v>31</v>
      </c>
      <c r="C28" s="98"/>
      <c r="D28" s="81">
        <v>15</v>
      </c>
      <c r="E28" s="81">
        <v>16</v>
      </c>
      <c r="F28"/>
      <c r="G28" s="81">
        <v>13</v>
      </c>
      <c r="H28" s="81">
        <v>9</v>
      </c>
      <c r="I28" s="81">
        <v>9</v>
      </c>
      <c r="J28"/>
      <c r="K28" s="81">
        <v>15</v>
      </c>
      <c r="L28" s="81">
        <v>16</v>
      </c>
    </row>
    <row r="29" spans="1:12" ht="12.75">
      <c r="A29" s="61" t="s">
        <v>80</v>
      </c>
      <c r="B29" s="98">
        <v>229</v>
      </c>
      <c r="C29" s="98"/>
      <c r="D29" s="81">
        <v>105</v>
      </c>
      <c r="E29" s="81">
        <v>124</v>
      </c>
      <c r="F29"/>
      <c r="G29" s="81">
        <v>81</v>
      </c>
      <c r="H29" s="81">
        <v>65</v>
      </c>
      <c r="I29" s="81">
        <v>83</v>
      </c>
      <c r="J29"/>
      <c r="K29" s="81">
        <v>132</v>
      </c>
      <c r="L29" s="81">
        <v>97</v>
      </c>
    </row>
    <row r="30" spans="1:12" ht="25.5">
      <c r="A30" s="96" t="s">
        <v>81</v>
      </c>
      <c r="B30" s="98">
        <v>149</v>
      </c>
      <c r="C30" s="98"/>
      <c r="D30" s="81">
        <v>73</v>
      </c>
      <c r="E30" s="81">
        <v>76</v>
      </c>
      <c r="F30"/>
      <c r="G30" s="81">
        <v>48</v>
      </c>
      <c r="H30" s="81">
        <v>34</v>
      </c>
      <c r="I30" s="81">
        <v>67</v>
      </c>
      <c r="J30"/>
      <c r="K30" s="81">
        <v>97</v>
      </c>
      <c r="L30" s="81">
        <v>52</v>
      </c>
    </row>
    <row r="31" spans="1:12" ht="12.75">
      <c r="A31" s="97" t="s">
        <v>46</v>
      </c>
      <c r="B31" s="98">
        <v>48</v>
      </c>
      <c r="C31" s="98"/>
      <c r="D31" s="81">
        <v>20</v>
      </c>
      <c r="E31" s="81">
        <v>28</v>
      </c>
      <c r="F31"/>
      <c r="G31" s="81">
        <v>14</v>
      </c>
      <c r="H31" s="81">
        <v>13</v>
      </c>
      <c r="I31" s="81">
        <v>21</v>
      </c>
      <c r="J31"/>
      <c r="K31" s="81">
        <v>29</v>
      </c>
      <c r="L31" s="81">
        <v>19</v>
      </c>
    </row>
    <row r="32" spans="1:12" ht="12.75">
      <c r="A32" s="109" t="s">
        <v>16</v>
      </c>
      <c r="B32" s="65">
        <f>SUM(B27:B31)</f>
        <v>505</v>
      </c>
      <c r="C32" s="65"/>
      <c r="D32" s="83">
        <f>SUM(D27:D31)</f>
        <v>236</v>
      </c>
      <c r="E32" s="83">
        <f>SUM(E27:E31)</f>
        <v>269</v>
      </c>
      <c r="F32" s="83"/>
      <c r="G32" s="83">
        <f>SUM(G27:G31)</f>
        <v>178</v>
      </c>
      <c r="H32" s="83">
        <f>SUM(H27:H31)</f>
        <v>133</v>
      </c>
      <c r="I32" s="83">
        <f>SUM(I27:I31)</f>
        <v>194</v>
      </c>
      <c r="J32" s="83"/>
      <c r="K32" s="83">
        <f>SUM(K27:K31)</f>
        <v>279</v>
      </c>
      <c r="L32" s="83">
        <f>SUM(L27:L31)</f>
        <v>226</v>
      </c>
    </row>
    <row r="33" spans="1:12" ht="12.75">
      <c r="A33" s="101"/>
      <c r="B33"/>
      <c r="C33"/>
      <c r="D33"/>
      <c r="E33"/>
      <c r="F33"/>
      <c r="G33"/>
      <c r="H33"/>
      <c r="I33"/>
      <c r="J33"/>
      <c r="K33"/>
      <c r="L33"/>
    </row>
    <row r="34" spans="1:12" ht="14.25" customHeight="1">
      <c r="A34" s="61"/>
      <c r="B34" s="131" t="s">
        <v>18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2.75">
      <c r="A35" s="61" t="s">
        <v>78</v>
      </c>
      <c r="B35" s="84">
        <f aca="true" t="shared" si="8" ref="B35:B40">B27/$B$32</f>
        <v>0.09504950495049505</v>
      </c>
      <c r="C35" s="84"/>
      <c r="D35" s="85">
        <f aca="true" t="shared" si="9" ref="D35:D40">D27/$D$32</f>
        <v>0.09745762711864407</v>
      </c>
      <c r="E35" s="85">
        <f aca="true" t="shared" si="10" ref="E35:E40">E27/$E$32</f>
        <v>0.09293680297397769</v>
      </c>
      <c r="F35" s="41"/>
      <c r="G35" s="85">
        <f aca="true" t="shared" si="11" ref="G35:G40">G27/$G$32</f>
        <v>0.12359550561797752</v>
      </c>
      <c r="H35" s="85">
        <f aca="true" t="shared" si="12" ref="H35:H40">H27/$H$32</f>
        <v>0.09022556390977443</v>
      </c>
      <c r="I35" s="85">
        <f aca="true" t="shared" si="13" ref="I35:I40">I27/$I$32</f>
        <v>0.07216494845360824</v>
      </c>
      <c r="J35" s="66"/>
      <c r="K35" s="85">
        <f aca="true" t="shared" si="14" ref="K35:K40">K27/$K$32</f>
        <v>0.021505376344086023</v>
      </c>
      <c r="L35" s="85">
        <f aca="true" t="shared" si="15" ref="L35:L40">L27/$L$32</f>
        <v>0.18584070796460178</v>
      </c>
    </row>
    <row r="36" spans="1:12" ht="12.75">
      <c r="A36" s="61" t="s">
        <v>79</v>
      </c>
      <c r="B36" s="84">
        <f t="shared" si="8"/>
        <v>0.061386138613861385</v>
      </c>
      <c r="C36" s="84"/>
      <c r="D36" s="85">
        <f t="shared" si="9"/>
        <v>0.0635593220338983</v>
      </c>
      <c r="E36" s="85">
        <f t="shared" si="10"/>
        <v>0.05947955390334572</v>
      </c>
      <c r="F36"/>
      <c r="G36" s="85">
        <f t="shared" si="11"/>
        <v>0.07303370786516854</v>
      </c>
      <c r="H36" s="85">
        <f t="shared" si="12"/>
        <v>0.06766917293233082</v>
      </c>
      <c r="I36" s="85">
        <f t="shared" si="13"/>
        <v>0.04639175257731959</v>
      </c>
      <c r="J36"/>
      <c r="K36" s="85">
        <f t="shared" si="14"/>
        <v>0.053763440860215055</v>
      </c>
      <c r="L36" s="85">
        <f t="shared" si="15"/>
        <v>0.07079646017699115</v>
      </c>
    </row>
    <row r="37" spans="1:12" ht="12.75">
      <c r="A37" s="61" t="s">
        <v>80</v>
      </c>
      <c r="B37" s="84">
        <f t="shared" si="8"/>
        <v>0.4534653465346535</v>
      </c>
      <c r="C37" s="84"/>
      <c r="D37" s="85">
        <f t="shared" si="9"/>
        <v>0.4449152542372881</v>
      </c>
      <c r="E37" s="85">
        <f t="shared" si="10"/>
        <v>0.46096654275092935</v>
      </c>
      <c r="F37"/>
      <c r="G37" s="85">
        <f t="shared" si="11"/>
        <v>0.4550561797752809</v>
      </c>
      <c r="H37" s="85">
        <f t="shared" si="12"/>
        <v>0.48872180451127817</v>
      </c>
      <c r="I37" s="85">
        <f t="shared" si="13"/>
        <v>0.42783505154639173</v>
      </c>
      <c r="J37"/>
      <c r="K37" s="85">
        <f t="shared" si="14"/>
        <v>0.4731182795698925</v>
      </c>
      <c r="L37" s="85">
        <f t="shared" si="15"/>
        <v>0.42920353982300885</v>
      </c>
    </row>
    <row r="38" spans="1:12" ht="25.5">
      <c r="A38" s="96" t="s">
        <v>81</v>
      </c>
      <c r="B38" s="84">
        <f t="shared" si="8"/>
        <v>0.29504950495049503</v>
      </c>
      <c r="C38" s="84"/>
      <c r="D38" s="85">
        <f t="shared" si="9"/>
        <v>0.3093220338983051</v>
      </c>
      <c r="E38" s="85">
        <f t="shared" si="10"/>
        <v>0.2825278810408922</v>
      </c>
      <c r="F38"/>
      <c r="G38" s="85">
        <f t="shared" si="11"/>
        <v>0.2696629213483146</v>
      </c>
      <c r="H38" s="85">
        <f t="shared" si="12"/>
        <v>0.2556390977443609</v>
      </c>
      <c r="I38" s="85">
        <f t="shared" si="13"/>
        <v>0.34536082474226804</v>
      </c>
      <c r="J38"/>
      <c r="K38" s="85">
        <f t="shared" si="14"/>
        <v>0.34767025089605735</v>
      </c>
      <c r="L38" s="85">
        <f t="shared" si="15"/>
        <v>0.23008849557522124</v>
      </c>
    </row>
    <row r="39" spans="1:12" ht="12.75">
      <c r="A39" s="97" t="s">
        <v>46</v>
      </c>
      <c r="B39" s="84">
        <f t="shared" si="8"/>
        <v>0.09504950495049505</v>
      </c>
      <c r="C39" s="84"/>
      <c r="D39" s="85">
        <f t="shared" si="9"/>
        <v>0.0847457627118644</v>
      </c>
      <c r="E39" s="85">
        <f t="shared" si="10"/>
        <v>0.10408921933085502</v>
      </c>
      <c r="F39"/>
      <c r="G39" s="85">
        <f t="shared" si="11"/>
        <v>0.07865168539325842</v>
      </c>
      <c r="H39" s="85">
        <f t="shared" si="12"/>
        <v>0.09774436090225563</v>
      </c>
      <c r="I39" s="85">
        <f t="shared" si="13"/>
        <v>0.10824742268041238</v>
      </c>
      <c r="J39"/>
      <c r="K39" s="85">
        <f t="shared" si="14"/>
        <v>0.1039426523297491</v>
      </c>
      <c r="L39" s="85">
        <f t="shared" si="15"/>
        <v>0.084070796460177</v>
      </c>
    </row>
    <row r="40" spans="1:12" ht="12.75">
      <c r="A40" s="109" t="s">
        <v>16</v>
      </c>
      <c r="B40" s="84">
        <f t="shared" si="8"/>
        <v>1</v>
      </c>
      <c r="C40" s="84"/>
      <c r="D40" s="84">
        <f t="shared" si="9"/>
        <v>1</v>
      </c>
      <c r="E40" s="84">
        <f t="shared" si="10"/>
        <v>1</v>
      </c>
      <c r="F40"/>
      <c r="G40" s="84">
        <f t="shared" si="11"/>
        <v>1</v>
      </c>
      <c r="H40" s="84">
        <f t="shared" si="12"/>
        <v>1</v>
      </c>
      <c r="I40" s="84">
        <f t="shared" si="13"/>
        <v>1</v>
      </c>
      <c r="J40"/>
      <c r="K40" s="84">
        <f t="shared" si="14"/>
        <v>1</v>
      </c>
      <c r="L40" s="84">
        <f t="shared" si="15"/>
        <v>1</v>
      </c>
    </row>
    <row r="41" spans="1:12" ht="12.75">
      <c r="A41" s="6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2.75">
      <c r="A42" s="61"/>
      <c r="B42" s="125" t="s">
        <v>96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14.25" customHeight="1">
      <c r="A43" s="61"/>
      <c r="B43" s="131" t="s">
        <v>17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ht="12.75">
      <c r="A44" s="61" t="s">
        <v>78</v>
      </c>
      <c r="B44" s="98">
        <v>62</v>
      </c>
      <c r="C44" s="98"/>
      <c r="D44" s="64">
        <v>38</v>
      </c>
      <c r="E44" s="64">
        <v>24</v>
      </c>
      <c r="F44" s="41"/>
      <c r="G44" s="64">
        <v>29</v>
      </c>
      <c r="H44" s="64">
        <v>18</v>
      </c>
      <c r="I44" s="64">
        <v>15</v>
      </c>
      <c r="J44" s="66"/>
      <c r="K44" s="64">
        <v>8</v>
      </c>
      <c r="L44" s="64">
        <v>54</v>
      </c>
    </row>
    <row r="45" spans="1:12" ht="12.75">
      <c r="A45" s="61" t="s">
        <v>79</v>
      </c>
      <c r="B45" s="98">
        <v>67</v>
      </c>
      <c r="C45" s="98"/>
      <c r="D45" s="81">
        <v>30</v>
      </c>
      <c r="E45" s="81">
        <v>37</v>
      </c>
      <c r="F45"/>
      <c r="G45" s="81">
        <v>29</v>
      </c>
      <c r="H45" s="81">
        <v>10</v>
      </c>
      <c r="I45" s="81">
        <v>28</v>
      </c>
      <c r="J45"/>
      <c r="K45" s="81">
        <v>30</v>
      </c>
      <c r="L45" s="81">
        <v>37</v>
      </c>
    </row>
    <row r="46" spans="1:12" ht="12.75">
      <c r="A46" s="61" t="s">
        <v>80</v>
      </c>
      <c r="B46" s="98">
        <v>70</v>
      </c>
      <c r="C46" s="98"/>
      <c r="D46" s="81">
        <v>28</v>
      </c>
      <c r="E46" s="81">
        <v>42</v>
      </c>
      <c r="F46"/>
      <c r="G46" s="81">
        <v>23</v>
      </c>
      <c r="H46" s="81">
        <v>29</v>
      </c>
      <c r="I46" s="81">
        <v>18</v>
      </c>
      <c r="J46"/>
      <c r="K46" s="81">
        <v>38</v>
      </c>
      <c r="L46" s="81">
        <v>32</v>
      </c>
    </row>
    <row r="47" spans="1:12" ht="25.5">
      <c r="A47" s="96" t="s">
        <v>81</v>
      </c>
      <c r="B47" s="98">
        <v>260</v>
      </c>
      <c r="C47" s="98"/>
      <c r="D47" s="81">
        <v>124</v>
      </c>
      <c r="E47" s="81">
        <v>136</v>
      </c>
      <c r="F47"/>
      <c r="G47" s="81">
        <v>87</v>
      </c>
      <c r="H47" s="81">
        <v>63</v>
      </c>
      <c r="I47" s="81">
        <v>110</v>
      </c>
      <c r="J47"/>
      <c r="K47" s="81">
        <v>179</v>
      </c>
      <c r="L47" s="81">
        <v>81</v>
      </c>
    </row>
    <row r="48" spans="1:12" ht="12.75">
      <c r="A48" s="97" t="s">
        <v>46</v>
      </c>
      <c r="B48" s="98">
        <v>46</v>
      </c>
      <c r="C48" s="98"/>
      <c r="D48" s="81">
        <v>16</v>
      </c>
      <c r="E48" s="81">
        <v>30</v>
      </c>
      <c r="F48"/>
      <c r="G48" s="81">
        <v>10</v>
      </c>
      <c r="H48" s="81">
        <v>13</v>
      </c>
      <c r="I48" s="81">
        <v>23</v>
      </c>
      <c r="J48"/>
      <c r="K48" s="81">
        <v>24</v>
      </c>
      <c r="L48" s="81">
        <v>22</v>
      </c>
    </row>
    <row r="49" spans="1:12" ht="12.75">
      <c r="A49" s="109" t="s">
        <v>16</v>
      </c>
      <c r="B49" s="65">
        <f>SUM(B44:B48)</f>
        <v>505</v>
      </c>
      <c r="C49" s="65"/>
      <c r="D49" s="83">
        <f>SUM(D44:D48)</f>
        <v>236</v>
      </c>
      <c r="E49" s="83">
        <f>SUM(E44:E48)</f>
        <v>269</v>
      </c>
      <c r="F49" s="83"/>
      <c r="G49" s="83">
        <f>SUM(G44:G48)</f>
        <v>178</v>
      </c>
      <c r="H49" s="83">
        <f>SUM(H44:H48)</f>
        <v>133</v>
      </c>
      <c r="I49" s="83">
        <f>SUM(I44:I48)</f>
        <v>194</v>
      </c>
      <c r="J49" s="83"/>
      <c r="K49" s="83">
        <f>SUM(K44:K48)</f>
        <v>279</v>
      </c>
      <c r="L49" s="83">
        <f>SUM(L44:L48)</f>
        <v>226</v>
      </c>
    </row>
    <row r="50" spans="1:12" ht="12.75">
      <c r="A50" s="101"/>
      <c r="B50"/>
      <c r="C50"/>
      <c r="D50"/>
      <c r="E50"/>
      <c r="F50"/>
      <c r="G50"/>
      <c r="H50"/>
      <c r="I50"/>
      <c r="J50"/>
      <c r="K50"/>
      <c r="L50"/>
    </row>
    <row r="51" spans="1:12" ht="14.25" customHeight="1">
      <c r="A51" s="61"/>
      <c r="B51" s="131" t="s">
        <v>18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12.75">
      <c r="A52" s="61" t="s">
        <v>78</v>
      </c>
      <c r="B52" s="84">
        <f aca="true" t="shared" si="16" ref="B52:B57">B44/$B$49</f>
        <v>0.12277227722772277</v>
      </c>
      <c r="C52" s="84"/>
      <c r="D52" s="85">
        <f aca="true" t="shared" si="17" ref="D52:D57">D44/$D$49</f>
        <v>0.16101694915254236</v>
      </c>
      <c r="E52" s="85">
        <f aca="true" t="shared" si="18" ref="E52:E57">E44/$E$49</f>
        <v>0.08921933085501858</v>
      </c>
      <c r="F52" s="41"/>
      <c r="G52" s="85">
        <f aca="true" t="shared" si="19" ref="G52:G57">G44/$G$49</f>
        <v>0.16292134831460675</v>
      </c>
      <c r="H52" s="85">
        <f aca="true" t="shared" si="20" ref="H52:H57">H44/$H$49</f>
        <v>0.13533834586466165</v>
      </c>
      <c r="I52" s="85">
        <f aca="true" t="shared" si="21" ref="I52:I57">I44/$I$49</f>
        <v>0.07731958762886598</v>
      </c>
      <c r="J52" s="66"/>
      <c r="K52" s="85">
        <f aca="true" t="shared" si="22" ref="K52:K57">K44/$K$49</f>
        <v>0.02867383512544803</v>
      </c>
      <c r="L52" s="85">
        <f aca="true" t="shared" si="23" ref="L52:L57">L44/$L$49</f>
        <v>0.23893805309734514</v>
      </c>
    </row>
    <row r="53" spans="1:12" ht="12.75">
      <c r="A53" s="61" t="s">
        <v>79</v>
      </c>
      <c r="B53" s="84">
        <f t="shared" si="16"/>
        <v>0.13267326732673268</v>
      </c>
      <c r="C53" s="84"/>
      <c r="D53" s="85">
        <f t="shared" si="17"/>
        <v>0.1271186440677966</v>
      </c>
      <c r="E53" s="85">
        <f t="shared" si="18"/>
        <v>0.137546468401487</v>
      </c>
      <c r="F53"/>
      <c r="G53" s="85">
        <f t="shared" si="19"/>
        <v>0.16292134831460675</v>
      </c>
      <c r="H53" s="85">
        <f t="shared" si="20"/>
        <v>0.07518796992481203</v>
      </c>
      <c r="I53" s="85">
        <f t="shared" si="21"/>
        <v>0.14432989690721648</v>
      </c>
      <c r="J53"/>
      <c r="K53" s="85">
        <f t="shared" si="22"/>
        <v>0.10752688172043011</v>
      </c>
      <c r="L53" s="85">
        <f t="shared" si="23"/>
        <v>0.16371681415929204</v>
      </c>
    </row>
    <row r="54" spans="1:12" ht="12.75">
      <c r="A54" s="61" t="s">
        <v>80</v>
      </c>
      <c r="B54" s="84">
        <f t="shared" si="16"/>
        <v>0.13861386138613863</v>
      </c>
      <c r="C54" s="84"/>
      <c r="D54" s="85">
        <f t="shared" si="17"/>
        <v>0.11864406779661017</v>
      </c>
      <c r="E54" s="85">
        <f t="shared" si="18"/>
        <v>0.15613382899628253</v>
      </c>
      <c r="F54"/>
      <c r="G54" s="85">
        <f t="shared" si="19"/>
        <v>0.12921348314606743</v>
      </c>
      <c r="H54" s="85">
        <f t="shared" si="20"/>
        <v>0.21804511278195488</v>
      </c>
      <c r="I54" s="85">
        <f t="shared" si="21"/>
        <v>0.09278350515463918</v>
      </c>
      <c r="J54"/>
      <c r="K54" s="85">
        <f t="shared" si="22"/>
        <v>0.13620071684587814</v>
      </c>
      <c r="L54" s="85">
        <f t="shared" si="23"/>
        <v>0.1415929203539823</v>
      </c>
    </row>
    <row r="55" spans="1:12" ht="25.5">
      <c r="A55" s="96" t="s">
        <v>81</v>
      </c>
      <c r="B55" s="84">
        <f t="shared" si="16"/>
        <v>0.5148514851485149</v>
      </c>
      <c r="C55" s="84"/>
      <c r="D55" s="85">
        <f t="shared" si="17"/>
        <v>0.5254237288135594</v>
      </c>
      <c r="E55" s="85">
        <f t="shared" si="18"/>
        <v>0.5055762081784386</v>
      </c>
      <c r="F55"/>
      <c r="G55" s="85">
        <f t="shared" si="19"/>
        <v>0.4887640449438202</v>
      </c>
      <c r="H55" s="85">
        <f t="shared" si="20"/>
        <v>0.47368421052631576</v>
      </c>
      <c r="I55" s="85">
        <f t="shared" si="21"/>
        <v>0.5670103092783505</v>
      </c>
      <c r="J55"/>
      <c r="K55" s="85">
        <f t="shared" si="22"/>
        <v>0.6415770609318996</v>
      </c>
      <c r="L55" s="85">
        <f t="shared" si="23"/>
        <v>0.3584070796460177</v>
      </c>
    </row>
    <row r="56" spans="1:12" ht="12.75">
      <c r="A56" s="97" t="s">
        <v>46</v>
      </c>
      <c r="B56" s="84">
        <f t="shared" si="16"/>
        <v>0.09108910891089109</v>
      </c>
      <c r="C56" s="84"/>
      <c r="D56" s="85">
        <f t="shared" si="17"/>
        <v>0.06779661016949153</v>
      </c>
      <c r="E56" s="85">
        <f t="shared" si="18"/>
        <v>0.11152416356877323</v>
      </c>
      <c r="F56"/>
      <c r="G56" s="85">
        <f t="shared" si="19"/>
        <v>0.056179775280898875</v>
      </c>
      <c r="H56" s="85">
        <f t="shared" si="20"/>
        <v>0.09774436090225563</v>
      </c>
      <c r="I56" s="85">
        <f t="shared" si="21"/>
        <v>0.11855670103092783</v>
      </c>
      <c r="J56"/>
      <c r="K56" s="85">
        <f t="shared" si="22"/>
        <v>0.08602150537634409</v>
      </c>
      <c r="L56" s="85">
        <f t="shared" si="23"/>
        <v>0.09734513274336283</v>
      </c>
    </row>
    <row r="57" spans="1:12" ht="12.75">
      <c r="A57" s="109" t="s">
        <v>16</v>
      </c>
      <c r="B57" s="84">
        <f t="shared" si="16"/>
        <v>1</v>
      </c>
      <c r="C57" s="84"/>
      <c r="D57" s="84">
        <f t="shared" si="17"/>
        <v>1</v>
      </c>
      <c r="E57" s="84">
        <f t="shared" si="18"/>
        <v>1</v>
      </c>
      <c r="F57"/>
      <c r="G57" s="84">
        <f t="shared" si="19"/>
        <v>1</v>
      </c>
      <c r="H57" s="84">
        <f t="shared" si="20"/>
        <v>1</v>
      </c>
      <c r="I57" s="84">
        <f t="shared" si="21"/>
        <v>1</v>
      </c>
      <c r="J57"/>
      <c r="K57" s="84">
        <f t="shared" si="22"/>
        <v>1</v>
      </c>
      <c r="L57" s="84">
        <f t="shared" si="23"/>
        <v>1</v>
      </c>
    </row>
    <row r="58" spans="2:12" ht="12.7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1:12" ht="12.75">
      <c r="A59" s="61"/>
      <c r="B59" s="125" t="s">
        <v>102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1:12" ht="14.25" customHeight="1">
      <c r="A60" s="61"/>
      <c r="B60" s="131" t="s">
        <v>17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12.75">
      <c r="A61" s="61" t="s">
        <v>78</v>
      </c>
      <c r="B61" s="93">
        <v>76</v>
      </c>
      <c r="C61" s="93"/>
      <c r="D61" s="64">
        <v>36</v>
      </c>
      <c r="E61" s="64">
        <v>40</v>
      </c>
      <c r="F61" s="41"/>
      <c r="G61" s="64">
        <v>37</v>
      </c>
      <c r="H61" s="64">
        <v>18</v>
      </c>
      <c r="I61" s="64">
        <v>21</v>
      </c>
      <c r="J61" s="66"/>
      <c r="K61" s="64">
        <v>17</v>
      </c>
      <c r="L61" s="64">
        <v>59</v>
      </c>
    </row>
    <row r="62" spans="1:12" ht="12.75">
      <c r="A62" s="61" t="s">
        <v>79</v>
      </c>
      <c r="B62" s="93">
        <v>132</v>
      </c>
      <c r="C62" s="93"/>
      <c r="D62" s="81">
        <v>59</v>
      </c>
      <c r="E62" s="81">
        <v>73</v>
      </c>
      <c r="F62"/>
      <c r="G62" s="81">
        <v>50</v>
      </c>
      <c r="H62" s="81">
        <v>38</v>
      </c>
      <c r="I62" s="81">
        <v>44</v>
      </c>
      <c r="J62"/>
      <c r="K62" s="81">
        <v>61</v>
      </c>
      <c r="L62" s="81">
        <v>71</v>
      </c>
    </row>
    <row r="63" spans="1:12" ht="12.75">
      <c r="A63" s="61" t="s">
        <v>80</v>
      </c>
      <c r="B63" s="93">
        <v>118</v>
      </c>
      <c r="C63" s="93"/>
      <c r="D63" s="81">
        <v>56</v>
      </c>
      <c r="E63" s="81">
        <v>62</v>
      </c>
      <c r="F63"/>
      <c r="G63" s="81">
        <v>35</v>
      </c>
      <c r="H63" s="81">
        <v>39</v>
      </c>
      <c r="I63" s="81">
        <v>44</v>
      </c>
      <c r="J63"/>
      <c r="K63" s="81">
        <v>82</v>
      </c>
      <c r="L63" s="81">
        <v>36</v>
      </c>
    </row>
    <row r="64" spans="1:12" ht="25.5">
      <c r="A64" s="96" t="s">
        <v>81</v>
      </c>
      <c r="B64" s="93">
        <v>107</v>
      </c>
      <c r="C64" s="93"/>
      <c r="D64" s="81">
        <v>53</v>
      </c>
      <c r="E64" s="81">
        <v>54</v>
      </c>
      <c r="F64"/>
      <c r="G64" s="81">
        <v>27</v>
      </c>
      <c r="H64" s="81">
        <v>25</v>
      </c>
      <c r="I64" s="81">
        <v>55</v>
      </c>
      <c r="J64"/>
      <c r="K64" s="81">
        <v>76</v>
      </c>
      <c r="L64" s="81">
        <v>31</v>
      </c>
    </row>
    <row r="65" spans="1:12" ht="12.75">
      <c r="A65" s="97" t="s">
        <v>46</v>
      </c>
      <c r="B65" s="98">
        <v>72</v>
      </c>
      <c r="C65" s="98"/>
      <c r="D65" s="81">
        <v>32</v>
      </c>
      <c r="E65" s="81">
        <v>40</v>
      </c>
      <c r="F65"/>
      <c r="G65" s="81">
        <v>29</v>
      </c>
      <c r="H65" s="81">
        <v>13</v>
      </c>
      <c r="I65" s="81">
        <v>30</v>
      </c>
      <c r="J65"/>
      <c r="K65" s="81">
        <v>43</v>
      </c>
      <c r="L65" s="81">
        <v>29</v>
      </c>
    </row>
    <row r="66" spans="1:12" ht="12.75">
      <c r="A66" s="109" t="s">
        <v>16</v>
      </c>
      <c r="B66" s="65">
        <f>SUM(B61:B65)</f>
        <v>505</v>
      </c>
      <c r="C66" s="65"/>
      <c r="D66" s="83">
        <f>SUM(D61:D65)</f>
        <v>236</v>
      </c>
      <c r="E66" s="83">
        <f>SUM(E61:E65)</f>
        <v>269</v>
      </c>
      <c r="F66" s="83"/>
      <c r="G66" s="83">
        <f>SUM(G61:G65)</f>
        <v>178</v>
      </c>
      <c r="H66" s="83">
        <f>SUM(H61:H65)</f>
        <v>133</v>
      </c>
      <c r="I66" s="83">
        <f>SUM(I61:I65)</f>
        <v>194</v>
      </c>
      <c r="J66" s="83"/>
      <c r="K66" s="83">
        <f>SUM(K61:K65)</f>
        <v>279</v>
      </c>
      <c r="L66" s="83">
        <f>SUM(L61:L65)</f>
        <v>226</v>
      </c>
    </row>
    <row r="67" spans="1:12" ht="12.75">
      <c r="A67" s="109"/>
      <c r="B67"/>
      <c r="C67"/>
      <c r="D67"/>
      <c r="E67"/>
      <c r="F67"/>
      <c r="G67"/>
      <c r="H67"/>
      <c r="I67"/>
      <c r="J67"/>
      <c r="K67"/>
      <c r="L67"/>
    </row>
    <row r="68" spans="1:12" ht="14.25" customHeight="1">
      <c r="A68" s="61"/>
      <c r="B68" s="131" t="s">
        <v>18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12.75">
      <c r="A69" s="61" t="s">
        <v>78</v>
      </c>
      <c r="B69" s="84">
        <f aca="true" t="shared" si="24" ref="B69:B74">B61/$B$66</f>
        <v>0.1504950495049505</v>
      </c>
      <c r="C69" s="84"/>
      <c r="D69" s="85">
        <f aca="true" t="shared" si="25" ref="D69:D74">D61/$D$66</f>
        <v>0.15254237288135594</v>
      </c>
      <c r="E69" s="85">
        <f aca="true" t="shared" si="26" ref="E69:E74">E61/$E$66</f>
        <v>0.14869888475836432</v>
      </c>
      <c r="F69" s="41"/>
      <c r="G69" s="85">
        <f aca="true" t="shared" si="27" ref="G69:G74">G61/$G$66</f>
        <v>0.20786516853932585</v>
      </c>
      <c r="H69" s="85">
        <f aca="true" t="shared" si="28" ref="H69:H74">H61/$H$66</f>
        <v>0.13533834586466165</v>
      </c>
      <c r="I69" s="85">
        <f aca="true" t="shared" si="29" ref="I69:I74">I61/$I$66</f>
        <v>0.10824742268041238</v>
      </c>
      <c r="J69" s="66"/>
      <c r="K69" s="85">
        <f aca="true" t="shared" si="30" ref="K69:K74">K61/$K$66</f>
        <v>0.06093189964157706</v>
      </c>
      <c r="L69" s="85">
        <f aca="true" t="shared" si="31" ref="L69:L74">L61/$L$66</f>
        <v>0.2610619469026549</v>
      </c>
    </row>
    <row r="70" spans="1:12" ht="12.75">
      <c r="A70" s="61" t="s">
        <v>79</v>
      </c>
      <c r="B70" s="84">
        <f t="shared" si="24"/>
        <v>0.2613861386138614</v>
      </c>
      <c r="C70" s="84"/>
      <c r="D70" s="85">
        <f t="shared" si="25"/>
        <v>0.25</v>
      </c>
      <c r="E70" s="85">
        <f t="shared" si="26"/>
        <v>0.27137546468401486</v>
      </c>
      <c r="F70"/>
      <c r="G70" s="85">
        <f t="shared" si="27"/>
        <v>0.2808988764044944</v>
      </c>
      <c r="H70" s="85">
        <f t="shared" si="28"/>
        <v>0.2857142857142857</v>
      </c>
      <c r="I70" s="85">
        <f t="shared" si="29"/>
        <v>0.2268041237113402</v>
      </c>
      <c r="J70"/>
      <c r="K70" s="85">
        <f t="shared" si="30"/>
        <v>0.21863799283154123</v>
      </c>
      <c r="L70" s="85">
        <f t="shared" si="31"/>
        <v>0.3141592920353982</v>
      </c>
    </row>
    <row r="71" spans="1:12" ht="12.75">
      <c r="A71" s="61" t="s">
        <v>80</v>
      </c>
      <c r="B71" s="84">
        <f t="shared" si="24"/>
        <v>0.23366336633663368</v>
      </c>
      <c r="C71" s="84"/>
      <c r="D71" s="85">
        <f t="shared" si="25"/>
        <v>0.23728813559322035</v>
      </c>
      <c r="E71" s="85">
        <f t="shared" si="26"/>
        <v>0.23048327137546468</v>
      </c>
      <c r="F71"/>
      <c r="G71" s="85">
        <f t="shared" si="27"/>
        <v>0.19662921348314608</v>
      </c>
      <c r="H71" s="85">
        <f t="shared" si="28"/>
        <v>0.2932330827067669</v>
      </c>
      <c r="I71" s="85">
        <f t="shared" si="29"/>
        <v>0.2268041237113402</v>
      </c>
      <c r="J71"/>
      <c r="K71" s="85">
        <f t="shared" si="30"/>
        <v>0.2939068100358423</v>
      </c>
      <c r="L71" s="85">
        <f t="shared" si="31"/>
        <v>0.1592920353982301</v>
      </c>
    </row>
    <row r="72" spans="1:12" ht="25.5">
      <c r="A72" s="96" t="s">
        <v>81</v>
      </c>
      <c r="B72" s="84">
        <f t="shared" si="24"/>
        <v>0.21188118811881188</v>
      </c>
      <c r="C72" s="84"/>
      <c r="D72" s="85">
        <f t="shared" si="25"/>
        <v>0.2245762711864407</v>
      </c>
      <c r="E72" s="85">
        <f t="shared" si="26"/>
        <v>0.20074349442379183</v>
      </c>
      <c r="F72"/>
      <c r="G72" s="85">
        <f t="shared" si="27"/>
        <v>0.15168539325842698</v>
      </c>
      <c r="H72" s="85">
        <f t="shared" si="28"/>
        <v>0.18796992481203006</v>
      </c>
      <c r="I72" s="85">
        <f t="shared" si="29"/>
        <v>0.28350515463917525</v>
      </c>
      <c r="J72"/>
      <c r="K72" s="85">
        <f t="shared" si="30"/>
        <v>0.2724014336917563</v>
      </c>
      <c r="L72" s="85">
        <f t="shared" si="31"/>
        <v>0.13716814159292035</v>
      </c>
    </row>
    <row r="73" spans="1:12" ht="12.75">
      <c r="A73" s="97" t="s">
        <v>46</v>
      </c>
      <c r="B73" s="84">
        <f t="shared" si="24"/>
        <v>0.14257425742574256</v>
      </c>
      <c r="C73" s="84"/>
      <c r="D73" s="85">
        <f t="shared" si="25"/>
        <v>0.13559322033898305</v>
      </c>
      <c r="E73" s="85">
        <f t="shared" si="26"/>
        <v>0.14869888475836432</v>
      </c>
      <c r="F73"/>
      <c r="G73" s="85">
        <f t="shared" si="27"/>
        <v>0.16292134831460675</v>
      </c>
      <c r="H73" s="85">
        <f t="shared" si="28"/>
        <v>0.09774436090225563</v>
      </c>
      <c r="I73" s="85">
        <f t="shared" si="29"/>
        <v>0.15463917525773196</v>
      </c>
      <c r="J73"/>
      <c r="K73" s="85">
        <f t="shared" si="30"/>
        <v>0.15412186379928317</v>
      </c>
      <c r="L73" s="85">
        <f t="shared" si="31"/>
        <v>0.12831858407079647</v>
      </c>
    </row>
    <row r="74" spans="1:12" ht="12.75">
      <c r="A74" s="109" t="s">
        <v>16</v>
      </c>
      <c r="B74" s="84">
        <f t="shared" si="24"/>
        <v>1</v>
      </c>
      <c r="C74" s="84"/>
      <c r="D74" s="84">
        <f t="shared" si="25"/>
        <v>1</v>
      </c>
      <c r="E74" s="84">
        <f t="shared" si="26"/>
        <v>1</v>
      </c>
      <c r="F74"/>
      <c r="G74" s="84">
        <f t="shared" si="27"/>
        <v>1</v>
      </c>
      <c r="H74" s="84">
        <f t="shared" si="28"/>
        <v>1</v>
      </c>
      <c r="I74" s="84">
        <f t="shared" si="29"/>
        <v>1</v>
      </c>
      <c r="J74"/>
      <c r="K74" s="84">
        <f t="shared" si="30"/>
        <v>1</v>
      </c>
      <c r="L74" s="84">
        <f t="shared" si="31"/>
        <v>1</v>
      </c>
    </row>
    <row r="75" spans="2:12" ht="12.75">
      <c r="B75" s="122"/>
      <c r="C75" s="122"/>
      <c r="D75" s="122"/>
      <c r="E75" s="122"/>
      <c r="F75" s="122"/>
      <c r="G75" s="122"/>
      <c r="H75" s="122"/>
      <c r="I75" s="122"/>
      <c r="J75" s="122"/>
      <c r="K75" s="122">
        <f>K69+K70</f>
        <v>0.2795698924731183</v>
      </c>
      <c r="L75" s="122">
        <f>L69+L70</f>
        <v>0.5752212389380531</v>
      </c>
    </row>
    <row r="76" spans="1:12" ht="12.75" customHeight="1">
      <c r="A76" s="61"/>
      <c r="B76" s="139" t="s">
        <v>98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</row>
    <row r="77" spans="1:12" ht="14.25" customHeight="1">
      <c r="A77" s="61"/>
      <c r="B77" s="131" t="s">
        <v>17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1:12" ht="12.75">
      <c r="A78" s="61" t="s">
        <v>78</v>
      </c>
      <c r="B78" s="93">
        <v>15</v>
      </c>
      <c r="C78" s="93"/>
      <c r="D78" s="64">
        <v>5</v>
      </c>
      <c r="E78" s="64">
        <v>10</v>
      </c>
      <c r="F78" s="41"/>
      <c r="G78" s="64">
        <v>8</v>
      </c>
      <c r="H78" s="64">
        <v>3</v>
      </c>
      <c r="I78" s="64">
        <v>4</v>
      </c>
      <c r="J78" s="66"/>
      <c r="K78" s="64">
        <v>1</v>
      </c>
      <c r="L78" s="64">
        <v>14</v>
      </c>
    </row>
    <row r="79" spans="1:12" ht="12.75">
      <c r="A79" s="61" t="s">
        <v>79</v>
      </c>
      <c r="B79" s="93">
        <v>51</v>
      </c>
      <c r="C79" s="93"/>
      <c r="D79" s="81">
        <v>18</v>
      </c>
      <c r="E79" s="81">
        <v>33</v>
      </c>
      <c r="F79"/>
      <c r="G79" s="81">
        <v>22</v>
      </c>
      <c r="H79" s="81">
        <v>10</v>
      </c>
      <c r="I79" s="81">
        <v>19</v>
      </c>
      <c r="J79"/>
      <c r="K79" s="81">
        <v>24</v>
      </c>
      <c r="L79" s="81">
        <v>27</v>
      </c>
    </row>
    <row r="80" spans="1:12" ht="12.75">
      <c r="A80" s="61" t="s">
        <v>80</v>
      </c>
      <c r="B80" s="93">
        <v>267</v>
      </c>
      <c r="C80" s="93"/>
      <c r="D80" s="81">
        <v>138</v>
      </c>
      <c r="E80" s="81">
        <v>129</v>
      </c>
      <c r="F80"/>
      <c r="G80" s="81">
        <v>103</v>
      </c>
      <c r="H80" s="81">
        <v>78</v>
      </c>
      <c r="I80" s="81">
        <v>86</v>
      </c>
      <c r="J80"/>
      <c r="K80" s="81">
        <v>140</v>
      </c>
      <c r="L80" s="81">
        <v>127</v>
      </c>
    </row>
    <row r="81" spans="1:12" ht="25.5">
      <c r="A81" s="96" t="s">
        <v>81</v>
      </c>
      <c r="B81" s="93">
        <v>119</v>
      </c>
      <c r="C81" s="93"/>
      <c r="D81" s="81">
        <v>50</v>
      </c>
      <c r="E81" s="81">
        <v>69</v>
      </c>
      <c r="F81"/>
      <c r="G81" s="81">
        <v>28</v>
      </c>
      <c r="H81" s="81">
        <v>26</v>
      </c>
      <c r="I81" s="81">
        <v>65</v>
      </c>
      <c r="J81"/>
      <c r="K81" s="81">
        <v>86</v>
      </c>
      <c r="L81" s="81">
        <v>33</v>
      </c>
    </row>
    <row r="82" spans="1:12" ht="12.75">
      <c r="A82" s="97" t="s">
        <v>46</v>
      </c>
      <c r="B82" s="98">
        <v>53</v>
      </c>
      <c r="C82" s="98"/>
      <c r="D82" s="81">
        <v>25</v>
      </c>
      <c r="E82" s="81">
        <v>28</v>
      </c>
      <c r="F82"/>
      <c r="G82" s="81">
        <v>17</v>
      </c>
      <c r="H82" s="81">
        <v>16</v>
      </c>
      <c r="I82" s="81">
        <v>20</v>
      </c>
      <c r="J82"/>
      <c r="K82" s="81">
        <v>28</v>
      </c>
      <c r="L82" s="81">
        <v>25</v>
      </c>
    </row>
    <row r="83" spans="1:12" ht="12.75">
      <c r="A83" s="109" t="s">
        <v>16</v>
      </c>
      <c r="B83" s="65">
        <f>SUM(B78:B82)</f>
        <v>505</v>
      </c>
      <c r="C83" s="65"/>
      <c r="D83" s="83">
        <f>SUM(D78:D82)</f>
        <v>236</v>
      </c>
      <c r="E83" s="83">
        <f>SUM(E78:E82)</f>
        <v>269</v>
      </c>
      <c r="F83" s="83"/>
      <c r="G83" s="83">
        <f>SUM(G78:G82)</f>
        <v>178</v>
      </c>
      <c r="H83" s="83">
        <f>SUM(H78:H82)</f>
        <v>133</v>
      </c>
      <c r="I83" s="83">
        <f>SUM(I78:I82)</f>
        <v>194</v>
      </c>
      <c r="J83" s="83"/>
      <c r="K83" s="83">
        <f>SUM(K78:K82)</f>
        <v>279</v>
      </c>
      <c r="L83" s="83">
        <f>SUM(L78:L82)</f>
        <v>226</v>
      </c>
    </row>
    <row r="84" spans="1:12" ht="12.75">
      <c r="A84" s="109"/>
      <c r="B84"/>
      <c r="C84"/>
      <c r="D84"/>
      <c r="E84"/>
      <c r="F84"/>
      <c r="G84"/>
      <c r="H84"/>
      <c r="I84"/>
      <c r="J84"/>
      <c r="K84"/>
      <c r="L84"/>
    </row>
    <row r="85" spans="1:12" ht="14.25" customHeight="1">
      <c r="A85" s="61"/>
      <c r="B85" s="131" t="s">
        <v>18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2.75">
      <c r="A86" s="61" t="s">
        <v>78</v>
      </c>
      <c r="B86" s="86">
        <f aca="true" t="shared" si="32" ref="B86:B91">B78/$B$83</f>
        <v>0.0297029702970297</v>
      </c>
      <c r="C86" s="86"/>
      <c r="D86" s="87">
        <f aca="true" t="shared" si="33" ref="D86:D91">D78/$D$83</f>
        <v>0.0211864406779661</v>
      </c>
      <c r="E86" s="87">
        <f aca="true" t="shared" si="34" ref="E86:E91">E78/$E$83</f>
        <v>0.03717472118959108</v>
      </c>
      <c r="F86" s="41"/>
      <c r="G86" s="85">
        <f aca="true" t="shared" si="35" ref="G86:G91">G78/$G$83</f>
        <v>0.0449438202247191</v>
      </c>
      <c r="H86" s="85">
        <f aca="true" t="shared" si="36" ref="H86:H91">H78/$H$83</f>
        <v>0.022556390977443608</v>
      </c>
      <c r="I86" s="85">
        <f aca="true" t="shared" si="37" ref="I86:I91">I78/$I$83</f>
        <v>0.020618556701030927</v>
      </c>
      <c r="J86" s="66"/>
      <c r="K86" s="85">
        <f aca="true" t="shared" si="38" ref="K86:K91">K78/$K$83</f>
        <v>0.0035842293906810036</v>
      </c>
      <c r="L86" s="85">
        <f aca="true" t="shared" si="39" ref="L86:L91">L78/$L$83</f>
        <v>0.061946902654867256</v>
      </c>
    </row>
    <row r="87" spans="1:12" ht="12.75">
      <c r="A87" s="61" t="s">
        <v>79</v>
      </c>
      <c r="B87" s="86">
        <f t="shared" si="32"/>
        <v>0.100990099009901</v>
      </c>
      <c r="C87" s="86"/>
      <c r="D87" s="87">
        <f t="shared" si="33"/>
        <v>0.07627118644067797</v>
      </c>
      <c r="E87" s="87">
        <f t="shared" si="34"/>
        <v>0.12267657992565056</v>
      </c>
      <c r="F87" s="88"/>
      <c r="G87" s="85">
        <f t="shared" si="35"/>
        <v>0.12359550561797752</v>
      </c>
      <c r="H87" s="85">
        <f t="shared" si="36"/>
        <v>0.07518796992481203</v>
      </c>
      <c r="I87" s="85">
        <f t="shared" si="37"/>
        <v>0.0979381443298969</v>
      </c>
      <c r="J87" s="88"/>
      <c r="K87" s="85">
        <f t="shared" si="38"/>
        <v>0.08602150537634409</v>
      </c>
      <c r="L87" s="85">
        <f t="shared" si="39"/>
        <v>0.11946902654867257</v>
      </c>
    </row>
    <row r="88" spans="1:12" ht="12.75">
      <c r="A88" s="61" t="s">
        <v>80</v>
      </c>
      <c r="B88" s="86">
        <f t="shared" si="32"/>
        <v>0.5287128712871287</v>
      </c>
      <c r="C88" s="86"/>
      <c r="D88" s="87">
        <f t="shared" si="33"/>
        <v>0.5847457627118644</v>
      </c>
      <c r="E88" s="87">
        <f t="shared" si="34"/>
        <v>0.4795539033457249</v>
      </c>
      <c r="F88" s="88"/>
      <c r="G88" s="85">
        <f t="shared" si="35"/>
        <v>0.5786516853932584</v>
      </c>
      <c r="H88" s="85">
        <f t="shared" si="36"/>
        <v>0.5864661654135338</v>
      </c>
      <c r="I88" s="85">
        <f t="shared" si="37"/>
        <v>0.44329896907216493</v>
      </c>
      <c r="J88" s="88"/>
      <c r="K88" s="85">
        <f t="shared" si="38"/>
        <v>0.5017921146953405</v>
      </c>
      <c r="L88" s="85">
        <f t="shared" si="39"/>
        <v>0.5619469026548672</v>
      </c>
    </row>
    <row r="89" spans="1:12" ht="25.5">
      <c r="A89" s="96" t="s">
        <v>81</v>
      </c>
      <c r="B89" s="86">
        <f t="shared" si="32"/>
        <v>0.23564356435643563</v>
      </c>
      <c r="C89" s="86"/>
      <c r="D89" s="87">
        <f t="shared" si="33"/>
        <v>0.211864406779661</v>
      </c>
      <c r="E89" s="87">
        <f t="shared" si="34"/>
        <v>0.25650557620817843</v>
      </c>
      <c r="F89" s="88"/>
      <c r="G89" s="85">
        <f t="shared" si="35"/>
        <v>0.15730337078651685</v>
      </c>
      <c r="H89" s="85">
        <f t="shared" si="36"/>
        <v>0.19548872180451127</v>
      </c>
      <c r="I89" s="85">
        <f t="shared" si="37"/>
        <v>0.33505154639175255</v>
      </c>
      <c r="J89" s="88"/>
      <c r="K89" s="85">
        <f t="shared" si="38"/>
        <v>0.30824372759856633</v>
      </c>
      <c r="L89" s="85">
        <f t="shared" si="39"/>
        <v>0.14601769911504425</v>
      </c>
    </row>
    <row r="90" spans="1:12" ht="12.75">
      <c r="A90" s="97" t="s">
        <v>46</v>
      </c>
      <c r="B90" s="86">
        <f t="shared" si="32"/>
        <v>0.10495049504950495</v>
      </c>
      <c r="C90" s="86"/>
      <c r="D90" s="87">
        <f t="shared" si="33"/>
        <v>0.1059322033898305</v>
      </c>
      <c r="E90" s="87">
        <f t="shared" si="34"/>
        <v>0.10408921933085502</v>
      </c>
      <c r="F90" s="88"/>
      <c r="G90" s="85">
        <f t="shared" si="35"/>
        <v>0.09550561797752809</v>
      </c>
      <c r="H90" s="85">
        <f t="shared" si="36"/>
        <v>0.12030075187969924</v>
      </c>
      <c r="I90" s="85">
        <f t="shared" si="37"/>
        <v>0.10309278350515463</v>
      </c>
      <c r="J90" s="88"/>
      <c r="K90" s="85">
        <f t="shared" si="38"/>
        <v>0.1003584229390681</v>
      </c>
      <c r="L90" s="85">
        <f t="shared" si="39"/>
        <v>0.11061946902654868</v>
      </c>
    </row>
    <row r="91" spans="1:12" ht="12.75">
      <c r="A91" s="111" t="s">
        <v>16</v>
      </c>
      <c r="B91" s="86">
        <f t="shared" si="32"/>
        <v>1</v>
      </c>
      <c r="C91" s="86"/>
      <c r="D91" s="86">
        <f t="shared" si="33"/>
        <v>1</v>
      </c>
      <c r="E91" s="86">
        <f t="shared" si="34"/>
        <v>1</v>
      </c>
      <c r="F91" s="88"/>
      <c r="G91" s="84">
        <f t="shared" si="35"/>
        <v>1</v>
      </c>
      <c r="H91" s="84">
        <f t="shared" si="36"/>
        <v>1</v>
      </c>
      <c r="I91" s="84">
        <f t="shared" si="37"/>
        <v>1</v>
      </c>
      <c r="J91" s="88"/>
      <c r="K91" s="84">
        <f t="shared" si="38"/>
        <v>1</v>
      </c>
      <c r="L91" s="84">
        <f t="shared" si="39"/>
        <v>1</v>
      </c>
    </row>
    <row r="92" spans="1:12" ht="12.75">
      <c r="A92" s="107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1:12" ht="12.75" customHeight="1">
      <c r="A93" s="61"/>
      <c r="B93" s="139" t="s">
        <v>99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ht="14.25" customHeight="1">
      <c r="A94" s="61"/>
      <c r="B94" s="131" t="s">
        <v>17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ht="12.75">
      <c r="A95" s="61" t="s">
        <v>78</v>
      </c>
      <c r="B95" s="98">
        <v>75</v>
      </c>
      <c r="C95" s="98"/>
      <c r="D95" s="64">
        <v>37</v>
      </c>
      <c r="E95" s="64">
        <v>38</v>
      </c>
      <c r="F95" s="41"/>
      <c r="G95" s="64">
        <v>39</v>
      </c>
      <c r="H95" s="64">
        <v>19</v>
      </c>
      <c r="I95" s="64">
        <v>17</v>
      </c>
      <c r="J95" s="66"/>
      <c r="K95" s="64">
        <v>15</v>
      </c>
      <c r="L95" s="64">
        <v>60</v>
      </c>
    </row>
    <row r="96" spans="1:12" ht="12.75">
      <c r="A96" s="61" t="s">
        <v>79</v>
      </c>
      <c r="B96" s="98">
        <v>157</v>
      </c>
      <c r="C96" s="98"/>
      <c r="D96" s="81">
        <v>70</v>
      </c>
      <c r="E96" s="81">
        <v>87</v>
      </c>
      <c r="F96"/>
      <c r="G96" s="81">
        <v>53</v>
      </c>
      <c r="H96" s="81">
        <v>43</v>
      </c>
      <c r="I96" s="81">
        <v>61</v>
      </c>
      <c r="J96"/>
      <c r="K96" s="81">
        <v>84</v>
      </c>
      <c r="L96" s="81">
        <v>73</v>
      </c>
    </row>
    <row r="97" spans="1:12" ht="12.75">
      <c r="A97" s="61" t="s">
        <v>80</v>
      </c>
      <c r="B97" s="98">
        <v>102</v>
      </c>
      <c r="C97" s="98"/>
      <c r="D97" s="81">
        <v>52</v>
      </c>
      <c r="E97" s="81">
        <v>50</v>
      </c>
      <c r="F97"/>
      <c r="G97" s="81">
        <v>35</v>
      </c>
      <c r="H97" s="81">
        <v>31</v>
      </c>
      <c r="I97" s="81">
        <v>36</v>
      </c>
      <c r="J97"/>
      <c r="K97" s="81">
        <v>64</v>
      </c>
      <c r="L97" s="81">
        <v>38</v>
      </c>
    </row>
    <row r="98" spans="1:12" ht="25.5">
      <c r="A98" s="96" t="s">
        <v>81</v>
      </c>
      <c r="B98" s="98">
        <v>149</v>
      </c>
      <c r="C98" s="98"/>
      <c r="D98" s="81">
        <v>68</v>
      </c>
      <c r="E98" s="81">
        <v>81</v>
      </c>
      <c r="F98"/>
      <c r="G98" s="81">
        <v>41</v>
      </c>
      <c r="H98" s="81">
        <v>37</v>
      </c>
      <c r="I98" s="81">
        <v>71</v>
      </c>
      <c r="J98"/>
      <c r="K98" s="81">
        <v>104</v>
      </c>
      <c r="L98" s="81">
        <v>45</v>
      </c>
    </row>
    <row r="99" spans="1:12" ht="12.75">
      <c r="A99" s="97" t="s">
        <v>46</v>
      </c>
      <c r="B99" s="98">
        <v>22</v>
      </c>
      <c r="C99" s="98"/>
      <c r="D99" s="81">
        <v>9</v>
      </c>
      <c r="E99" s="81">
        <v>13</v>
      </c>
      <c r="F99"/>
      <c r="G99" s="81">
        <v>10</v>
      </c>
      <c r="H99" s="81">
        <v>3</v>
      </c>
      <c r="I99" s="81">
        <v>9</v>
      </c>
      <c r="J99"/>
      <c r="K99" s="81">
        <v>12</v>
      </c>
      <c r="L99" s="81">
        <v>10</v>
      </c>
    </row>
    <row r="100" spans="1:12" ht="12.75">
      <c r="A100" s="109" t="s">
        <v>16</v>
      </c>
      <c r="B100" s="65">
        <f>SUM(B95:B99)</f>
        <v>505</v>
      </c>
      <c r="C100" s="65"/>
      <c r="D100" s="83">
        <f>SUM(D95:D99)</f>
        <v>236</v>
      </c>
      <c r="E100" s="83">
        <f>SUM(E95:E99)</f>
        <v>269</v>
      </c>
      <c r="F100" s="83"/>
      <c r="G100" s="83">
        <f>SUM(G95:G99)</f>
        <v>178</v>
      </c>
      <c r="H100" s="83">
        <f>SUM(H95:H99)</f>
        <v>133</v>
      </c>
      <c r="I100" s="83">
        <f>SUM(I95:I99)</f>
        <v>194</v>
      </c>
      <c r="J100" s="83"/>
      <c r="K100" s="83">
        <f>SUM(K95:K99)</f>
        <v>279</v>
      </c>
      <c r="L100" s="83">
        <f>SUM(L95:L99)</f>
        <v>226</v>
      </c>
    </row>
    <row r="101" spans="1:12" ht="12.75">
      <c r="A101" s="109"/>
      <c r="B101"/>
      <c r="C101"/>
      <c r="D101"/>
      <c r="E101"/>
      <c r="F101"/>
      <c r="G101"/>
      <c r="H101"/>
      <c r="I101"/>
      <c r="J101"/>
      <c r="K101"/>
      <c r="L101"/>
    </row>
    <row r="102" spans="1:12" ht="14.25" customHeight="1">
      <c r="A102" s="61"/>
      <c r="B102" s="131" t="s">
        <v>18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1:12" ht="12.75">
      <c r="A103" s="61" t="s">
        <v>78</v>
      </c>
      <c r="B103" s="86">
        <f aca="true" t="shared" si="40" ref="B103:B108">B95/$B$83</f>
        <v>0.1485148514851485</v>
      </c>
      <c r="C103" s="86"/>
      <c r="D103" s="87">
        <f aca="true" t="shared" si="41" ref="D103:D108">D95/$D$100</f>
        <v>0.15677966101694915</v>
      </c>
      <c r="E103" s="87">
        <f aca="true" t="shared" si="42" ref="E103:E108">E95/$E$100</f>
        <v>0.1412639405204461</v>
      </c>
      <c r="F103" s="41"/>
      <c r="G103" s="85">
        <f aca="true" t="shared" si="43" ref="G103:G108">G95/$G$100</f>
        <v>0.21910112359550563</v>
      </c>
      <c r="H103" s="85">
        <f aca="true" t="shared" si="44" ref="H103:H108">H95/$H$100</f>
        <v>0.14285714285714285</v>
      </c>
      <c r="I103" s="85">
        <f aca="true" t="shared" si="45" ref="I103:I108">I95/$I$100</f>
        <v>0.08762886597938144</v>
      </c>
      <c r="J103" s="66"/>
      <c r="K103" s="85">
        <f aca="true" t="shared" si="46" ref="K103:K108">K95/$K$100</f>
        <v>0.053763440860215055</v>
      </c>
      <c r="L103" s="85">
        <f aca="true" t="shared" si="47" ref="L103:L108">L95/$L$100</f>
        <v>0.26548672566371684</v>
      </c>
    </row>
    <row r="104" spans="1:12" ht="12.75">
      <c r="A104" s="61" t="s">
        <v>79</v>
      </c>
      <c r="B104" s="86">
        <f t="shared" si="40"/>
        <v>0.3108910891089109</v>
      </c>
      <c r="C104" s="86"/>
      <c r="D104" s="87">
        <f t="shared" si="41"/>
        <v>0.2966101694915254</v>
      </c>
      <c r="E104" s="87">
        <f t="shared" si="42"/>
        <v>0.32342007434944237</v>
      </c>
      <c r="F104" s="88"/>
      <c r="G104" s="85">
        <f t="shared" si="43"/>
        <v>0.29775280898876405</v>
      </c>
      <c r="H104" s="85">
        <f t="shared" si="44"/>
        <v>0.3233082706766917</v>
      </c>
      <c r="I104" s="85">
        <f t="shared" si="45"/>
        <v>0.31443298969072164</v>
      </c>
      <c r="J104" s="88"/>
      <c r="K104" s="85">
        <f t="shared" si="46"/>
        <v>0.3010752688172043</v>
      </c>
      <c r="L104" s="85">
        <f t="shared" si="47"/>
        <v>0.3230088495575221</v>
      </c>
    </row>
    <row r="105" spans="1:12" ht="12.75">
      <c r="A105" s="61" t="s">
        <v>80</v>
      </c>
      <c r="B105" s="86">
        <f t="shared" si="40"/>
        <v>0.201980198019802</v>
      </c>
      <c r="C105" s="86"/>
      <c r="D105" s="87">
        <f t="shared" si="41"/>
        <v>0.22033898305084745</v>
      </c>
      <c r="E105" s="87">
        <f t="shared" si="42"/>
        <v>0.18587360594795538</v>
      </c>
      <c r="F105" s="88"/>
      <c r="G105" s="85">
        <f t="shared" si="43"/>
        <v>0.19662921348314608</v>
      </c>
      <c r="H105" s="85">
        <f t="shared" si="44"/>
        <v>0.23308270676691728</v>
      </c>
      <c r="I105" s="85">
        <f t="shared" si="45"/>
        <v>0.18556701030927836</v>
      </c>
      <c r="J105" s="88"/>
      <c r="K105" s="85">
        <f t="shared" si="46"/>
        <v>0.22939068100358423</v>
      </c>
      <c r="L105" s="85">
        <f t="shared" si="47"/>
        <v>0.168141592920354</v>
      </c>
    </row>
    <row r="106" spans="1:12" ht="25.5">
      <c r="A106" s="96" t="s">
        <v>81</v>
      </c>
      <c r="B106" s="86">
        <f t="shared" si="40"/>
        <v>0.29504950495049503</v>
      </c>
      <c r="C106" s="86"/>
      <c r="D106" s="87">
        <f t="shared" si="41"/>
        <v>0.288135593220339</v>
      </c>
      <c r="E106" s="87">
        <f t="shared" si="42"/>
        <v>0.30111524163568776</v>
      </c>
      <c r="F106" s="88"/>
      <c r="G106" s="85">
        <f t="shared" si="43"/>
        <v>0.2303370786516854</v>
      </c>
      <c r="H106" s="85">
        <f t="shared" si="44"/>
        <v>0.2781954887218045</v>
      </c>
      <c r="I106" s="85">
        <f t="shared" si="45"/>
        <v>0.36597938144329895</v>
      </c>
      <c r="J106" s="88"/>
      <c r="K106" s="85">
        <f t="shared" si="46"/>
        <v>0.3727598566308244</v>
      </c>
      <c r="L106" s="85">
        <f t="shared" si="47"/>
        <v>0.19911504424778761</v>
      </c>
    </row>
    <row r="107" spans="1:12" ht="12.75">
      <c r="A107" s="97" t="s">
        <v>46</v>
      </c>
      <c r="B107" s="86">
        <f t="shared" si="40"/>
        <v>0.04356435643564356</v>
      </c>
      <c r="C107" s="86"/>
      <c r="D107" s="87">
        <f t="shared" si="41"/>
        <v>0.038135593220338986</v>
      </c>
      <c r="E107" s="87">
        <f t="shared" si="42"/>
        <v>0.048327137546468404</v>
      </c>
      <c r="F107" s="88"/>
      <c r="G107" s="85">
        <f t="shared" si="43"/>
        <v>0.056179775280898875</v>
      </c>
      <c r="H107" s="85">
        <f t="shared" si="44"/>
        <v>0.022556390977443608</v>
      </c>
      <c r="I107" s="85">
        <f t="shared" si="45"/>
        <v>0.04639175257731959</v>
      </c>
      <c r="J107" s="88"/>
      <c r="K107" s="85">
        <f t="shared" si="46"/>
        <v>0.043010752688172046</v>
      </c>
      <c r="L107" s="85">
        <f t="shared" si="47"/>
        <v>0.04424778761061947</v>
      </c>
    </row>
    <row r="108" spans="1:12" s="88" customFormat="1" ht="12.75">
      <c r="A108" s="111" t="s">
        <v>16</v>
      </c>
      <c r="B108" s="86">
        <f t="shared" si="40"/>
        <v>1</v>
      </c>
      <c r="C108" s="86"/>
      <c r="D108" s="86">
        <f t="shared" si="41"/>
        <v>1</v>
      </c>
      <c r="E108" s="86">
        <f t="shared" si="42"/>
        <v>1</v>
      </c>
      <c r="G108" s="84">
        <f t="shared" si="43"/>
        <v>1</v>
      </c>
      <c r="H108" s="84">
        <f t="shared" si="44"/>
        <v>1</v>
      </c>
      <c r="I108" s="84">
        <f t="shared" si="45"/>
        <v>1</v>
      </c>
      <c r="K108" s="84">
        <f t="shared" si="46"/>
        <v>1</v>
      </c>
      <c r="L108" s="84">
        <f t="shared" si="47"/>
        <v>1</v>
      </c>
    </row>
    <row r="109" spans="1:12" s="88" customFormat="1" ht="12.75">
      <c r="A109" s="107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>
        <f>K103+K104</f>
        <v>0.3548387096774194</v>
      </c>
      <c r="L109" s="122">
        <f>L103+L104</f>
        <v>0.588495575221239</v>
      </c>
    </row>
    <row r="110" spans="1:12" ht="12.75" customHeight="1">
      <c r="A110" s="61"/>
      <c r="B110" s="139" t="s">
        <v>100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</row>
    <row r="111" spans="1:12" ht="14.25" customHeight="1">
      <c r="A111" s="61"/>
      <c r="B111" s="131" t="s">
        <v>17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1:12" ht="12.75">
      <c r="A112" s="61" t="s">
        <v>78</v>
      </c>
      <c r="B112" s="65">
        <v>56</v>
      </c>
      <c r="C112" s="65"/>
      <c r="D112" s="64">
        <v>32</v>
      </c>
      <c r="E112" s="64">
        <v>24</v>
      </c>
      <c r="F112" s="41"/>
      <c r="G112" s="64">
        <v>28</v>
      </c>
      <c r="H112" s="64">
        <v>15</v>
      </c>
      <c r="I112" s="64">
        <v>13</v>
      </c>
      <c r="J112" s="66"/>
      <c r="K112" s="64">
        <v>9</v>
      </c>
      <c r="L112" s="64">
        <v>47</v>
      </c>
    </row>
    <row r="113" spans="1:12" ht="12.75">
      <c r="A113" s="61" t="s">
        <v>79</v>
      </c>
      <c r="B113" s="65">
        <v>110</v>
      </c>
      <c r="C113" s="65"/>
      <c r="D113" s="81">
        <v>47</v>
      </c>
      <c r="E113" s="81">
        <v>63</v>
      </c>
      <c r="F113"/>
      <c r="G113" s="81">
        <v>41</v>
      </c>
      <c r="H113" s="81">
        <v>25</v>
      </c>
      <c r="I113" s="81">
        <v>44</v>
      </c>
      <c r="J113"/>
      <c r="K113" s="81">
        <v>50</v>
      </c>
      <c r="L113" s="81">
        <v>60</v>
      </c>
    </row>
    <row r="114" spans="1:12" ht="12.75">
      <c r="A114" s="61" t="s">
        <v>80</v>
      </c>
      <c r="B114" s="65">
        <v>151</v>
      </c>
      <c r="C114" s="65"/>
      <c r="D114" s="81">
        <v>77</v>
      </c>
      <c r="E114" s="81">
        <v>74</v>
      </c>
      <c r="F114"/>
      <c r="G114" s="81">
        <v>55</v>
      </c>
      <c r="H114" s="81">
        <v>46</v>
      </c>
      <c r="I114" s="81">
        <v>50</v>
      </c>
      <c r="J114"/>
      <c r="K114" s="81">
        <v>96</v>
      </c>
      <c r="L114" s="81">
        <v>55</v>
      </c>
    </row>
    <row r="115" spans="1:12" ht="25.5">
      <c r="A115" s="96" t="s">
        <v>81</v>
      </c>
      <c r="B115" s="65">
        <v>146</v>
      </c>
      <c r="C115" s="65"/>
      <c r="D115" s="81">
        <v>66</v>
      </c>
      <c r="E115" s="81">
        <v>80</v>
      </c>
      <c r="F115"/>
      <c r="G115" s="81">
        <v>39</v>
      </c>
      <c r="H115" s="81">
        <v>34</v>
      </c>
      <c r="I115" s="81">
        <v>73</v>
      </c>
      <c r="J115"/>
      <c r="K115" s="81">
        <v>99</v>
      </c>
      <c r="L115" s="81">
        <v>47</v>
      </c>
    </row>
    <row r="116" spans="1:12" ht="12.75">
      <c r="A116" s="97" t="s">
        <v>46</v>
      </c>
      <c r="B116" s="65">
        <v>42</v>
      </c>
      <c r="C116" s="65"/>
      <c r="D116" s="81">
        <v>14</v>
      </c>
      <c r="E116" s="81">
        <v>28</v>
      </c>
      <c r="F116"/>
      <c r="G116" s="81">
        <v>15</v>
      </c>
      <c r="H116" s="81">
        <v>13</v>
      </c>
      <c r="I116" s="81">
        <v>14</v>
      </c>
      <c r="J116"/>
      <c r="K116" s="81">
        <v>25</v>
      </c>
      <c r="L116" s="81">
        <v>17</v>
      </c>
    </row>
    <row r="117" spans="1:12" ht="12.75">
      <c r="A117" s="109" t="s">
        <v>16</v>
      </c>
      <c r="B117" s="65">
        <f>SUM(B112:B116)</f>
        <v>505</v>
      </c>
      <c r="C117" s="65"/>
      <c r="D117" s="83">
        <f>SUM(D112:D116)</f>
        <v>236</v>
      </c>
      <c r="E117" s="83">
        <f>SUM(E112:E116)</f>
        <v>269</v>
      </c>
      <c r="F117" s="83"/>
      <c r="G117" s="83">
        <f>SUM(G112:G116)</f>
        <v>178</v>
      </c>
      <c r="H117" s="83">
        <f>SUM(H112:H116)</f>
        <v>133</v>
      </c>
      <c r="I117" s="83">
        <f>SUM(I112:I116)</f>
        <v>194</v>
      </c>
      <c r="J117" s="83"/>
      <c r="K117" s="83">
        <f>SUM(K112:K116)</f>
        <v>279</v>
      </c>
      <c r="L117" s="83">
        <f>SUM(L112:L116)</f>
        <v>226</v>
      </c>
    </row>
    <row r="118" spans="1:12" ht="12.75">
      <c r="A118" s="109"/>
      <c r="B118"/>
      <c r="C118"/>
      <c r="D118"/>
      <c r="E118"/>
      <c r="F118"/>
      <c r="G118"/>
      <c r="H118"/>
      <c r="I118"/>
      <c r="J118"/>
      <c r="K118"/>
      <c r="L118"/>
    </row>
    <row r="119" spans="1:12" ht="14.25" customHeight="1">
      <c r="A119" s="61"/>
      <c r="B119" s="131" t="s">
        <v>18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1:12" ht="12.75">
      <c r="A120" s="61" t="s">
        <v>78</v>
      </c>
      <c r="B120" s="86">
        <f aca="true" t="shared" si="48" ref="B120:B125">B112/$B$83</f>
        <v>0.11089108910891089</v>
      </c>
      <c r="C120" s="86"/>
      <c r="D120" s="87">
        <f aca="true" t="shared" si="49" ref="D120:D125">D112/$D$117</f>
        <v>0.13559322033898305</v>
      </c>
      <c r="E120" s="87">
        <f aca="true" t="shared" si="50" ref="E120:E125">E112/$E$117</f>
        <v>0.08921933085501858</v>
      </c>
      <c r="F120" s="41"/>
      <c r="G120" s="85">
        <f aca="true" t="shared" si="51" ref="G120:G125">G112/$G$117</f>
        <v>0.15730337078651685</v>
      </c>
      <c r="H120" s="85">
        <f aca="true" t="shared" si="52" ref="H120:H125">H112/$H$117</f>
        <v>0.11278195488721804</v>
      </c>
      <c r="I120" s="85">
        <f aca="true" t="shared" si="53" ref="I120:I125">I112/$I$117</f>
        <v>0.06701030927835051</v>
      </c>
      <c r="J120" s="66"/>
      <c r="K120" s="85">
        <f aca="true" t="shared" si="54" ref="K120:K125">K112/$K$117</f>
        <v>0.03225806451612903</v>
      </c>
      <c r="L120" s="85">
        <f aca="true" t="shared" si="55" ref="L120:L125">L112/$L$117</f>
        <v>0.2079646017699115</v>
      </c>
    </row>
    <row r="121" spans="1:12" ht="12.75">
      <c r="A121" s="61" t="s">
        <v>79</v>
      </c>
      <c r="B121" s="86">
        <f t="shared" si="48"/>
        <v>0.21782178217821782</v>
      </c>
      <c r="C121" s="86"/>
      <c r="D121" s="87">
        <f t="shared" si="49"/>
        <v>0.19915254237288135</v>
      </c>
      <c r="E121" s="87">
        <f t="shared" si="50"/>
        <v>0.2342007434944238</v>
      </c>
      <c r="F121" s="88"/>
      <c r="G121" s="85">
        <f t="shared" si="51"/>
        <v>0.2303370786516854</v>
      </c>
      <c r="H121" s="85">
        <f t="shared" si="52"/>
        <v>0.18796992481203006</v>
      </c>
      <c r="I121" s="85">
        <f t="shared" si="53"/>
        <v>0.2268041237113402</v>
      </c>
      <c r="J121" s="88"/>
      <c r="K121" s="85">
        <f t="shared" si="54"/>
        <v>0.17921146953405018</v>
      </c>
      <c r="L121" s="85">
        <f t="shared" si="55"/>
        <v>0.26548672566371684</v>
      </c>
    </row>
    <row r="122" spans="1:12" ht="12.75">
      <c r="A122" s="61" t="s">
        <v>80</v>
      </c>
      <c r="B122" s="86">
        <f t="shared" si="48"/>
        <v>0.299009900990099</v>
      </c>
      <c r="C122" s="86"/>
      <c r="D122" s="87">
        <f t="shared" si="49"/>
        <v>0.326271186440678</v>
      </c>
      <c r="E122" s="87">
        <f t="shared" si="50"/>
        <v>0.275092936802974</v>
      </c>
      <c r="F122" s="88"/>
      <c r="G122" s="85">
        <f t="shared" si="51"/>
        <v>0.3089887640449438</v>
      </c>
      <c r="H122" s="85">
        <f t="shared" si="52"/>
        <v>0.3458646616541353</v>
      </c>
      <c r="I122" s="85">
        <f t="shared" si="53"/>
        <v>0.25773195876288657</v>
      </c>
      <c r="J122" s="88"/>
      <c r="K122" s="85">
        <f t="shared" si="54"/>
        <v>0.34408602150537637</v>
      </c>
      <c r="L122" s="85">
        <f t="shared" si="55"/>
        <v>0.24336283185840707</v>
      </c>
    </row>
    <row r="123" spans="1:12" ht="25.5">
      <c r="A123" s="96" t="s">
        <v>81</v>
      </c>
      <c r="B123" s="86">
        <f t="shared" si="48"/>
        <v>0.2891089108910891</v>
      </c>
      <c r="C123" s="86"/>
      <c r="D123" s="87">
        <f t="shared" si="49"/>
        <v>0.2796610169491525</v>
      </c>
      <c r="E123" s="87">
        <f t="shared" si="50"/>
        <v>0.29739776951672864</v>
      </c>
      <c r="F123" s="88"/>
      <c r="G123" s="85">
        <f t="shared" si="51"/>
        <v>0.21910112359550563</v>
      </c>
      <c r="H123" s="85">
        <f t="shared" si="52"/>
        <v>0.2556390977443609</v>
      </c>
      <c r="I123" s="85">
        <f t="shared" si="53"/>
        <v>0.37628865979381443</v>
      </c>
      <c r="J123" s="88"/>
      <c r="K123" s="85">
        <f t="shared" si="54"/>
        <v>0.3548387096774194</v>
      </c>
      <c r="L123" s="85">
        <f t="shared" si="55"/>
        <v>0.2079646017699115</v>
      </c>
    </row>
    <row r="124" spans="1:12" ht="12.75">
      <c r="A124" s="97" t="s">
        <v>46</v>
      </c>
      <c r="B124" s="86">
        <f t="shared" si="48"/>
        <v>0.08316831683168317</v>
      </c>
      <c r="C124" s="86"/>
      <c r="D124" s="87">
        <f t="shared" si="49"/>
        <v>0.059322033898305086</v>
      </c>
      <c r="E124" s="87">
        <f t="shared" si="50"/>
        <v>0.10408921933085502</v>
      </c>
      <c r="F124" s="88"/>
      <c r="G124" s="85">
        <f t="shared" si="51"/>
        <v>0.08426966292134831</v>
      </c>
      <c r="H124" s="85">
        <f t="shared" si="52"/>
        <v>0.09774436090225563</v>
      </c>
      <c r="I124" s="85">
        <f t="shared" si="53"/>
        <v>0.07216494845360824</v>
      </c>
      <c r="J124" s="88"/>
      <c r="K124" s="85">
        <f t="shared" si="54"/>
        <v>0.08960573476702509</v>
      </c>
      <c r="L124" s="85">
        <f t="shared" si="55"/>
        <v>0.0752212389380531</v>
      </c>
    </row>
    <row r="125" spans="1:12" ht="12.75">
      <c r="A125" s="112" t="s">
        <v>16</v>
      </c>
      <c r="B125" s="90">
        <f t="shared" si="48"/>
        <v>1</v>
      </c>
      <c r="C125" s="90"/>
      <c r="D125" s="90">
        <f t="shared" si="49"/>
        <v>1</v>
      </c>
      <c r="E125" s="90">
        <f t="shared" si="50"/>
        <v>1</v>
      </c>
      <c r="F125" s="91"/>
      <c r="G125" s="90">
        <f t="shared" si="51"/>
        <v>1</v>
      </c>
      <c r="H125" s="90">
        <f t="shared" si="52"/>
        <v>1</v>
      </c>
      <c r="I125" s="90">
        <f t="shared" si="53"/>
        <v>1</v>
      </c>
      <c r="J125" s="91"/>
      <c r="K125" s="90">
        <f t="shared" si="54"/>
        <v>1</v>
      </c>
      <c r="L125" s="90">
        <f t="shared" si="55"/>
        <v>1</v>
      </c>
    </row>
    <row r="126" spans="1:12" ht="24.75" customHeight="1">
      <c r="A126" s="132" t="s">
        <v>50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2:12" ht="12.75"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</row>
  </sheetData>
  <sheetProtection selectLockedCells="1" selectUnlockedCells="1"/>
  <mergeCells count="29">
    <mergeCell ref="A1:L1"/>
    <mergeCell ref="A3:L3"/>
    <mergeCell ref="A5:A6"/>
    <mergeCell ref="B5:B6"/>
    <mergeCell ref="D5:E5"/>
    <mergeCell ref="G5:I5"/>
    <mergeCell ref="K5:L5"/>
    <mergeCell ref="B8:L8"/>
    <mergeCell ref="B9:L9"/>
    <mergeCell ref="B17:L17"/>
    <mergeCell ref="B25:L25"/>
    <mergeCell ref="B26:L26"/>
    <mergeCell ref="B34:L34"/>
    <mergeCell ref="B42:L42"/>
    <mergeCell ref="B43:L43"/>
    <mergeCell ref="B51:L51"/>
    <mergeCell ref="B59:L59"/>
    <mergeCell ref="B60:L60"/>
    <mergeCell ref="B68:L68"/>
    <mergeCell ref="B76:L76"/>
    <mergeCell ref="B77:L77"/>
    <mergeCell ref="B85:L85"/>
    <mergeCell ref="B93:L93"/>
    <mergeCell ref="B119:L119"/>
    <mergeCell ref="A126:L126"/>
    <mergeCell ref="B94:L94"/>
    <mergeCell ref="B102:L102"/>
    <mergeCell ref="B110:L110"/>
    <mergeCell ref="B111:L111"/>
  </mergeCells>
  <printOptions horizontalCentered="1"/>
  <pageMargins left="0.39375" right="0.39375" top="0.4722222222222222" bottom="0.4722222222222222" header="0.5118055555555555" footer="0.5118055555555555"/>
  <pageSetup fitToHeight="4" fitToWidth="1" horizontalDpi="300" verticalDpi="300" orientation="landscape" paperSize="9"/>
  <rowBreaks count="3" manualBreakCount="3">
    <brk id="32" max="255" man="1"/>
    <brk id="74" max="255" man="1"/>
    <brk id="11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H33" sqref="H33"/>
    </sheetView>
  </sheetViews>
  <sheetFormatPr defaultColWidth="9.140625" defaultRowHeight="12.75"/>
  <cols>
    <col min="1" max="1" width="66.57421875" style="4" customWidth="1"/>
    <col min="2" max="2" width="11.57421875" style="4" customWidth="1"/>
    <col min="3" max="3" width="0.71875" style="4" customWidth="1"/>
    <col min="4" max="4" width="11.57421875" style="4" customWidth="1"/>
    <col min="5" max="5" width="11.57421875" style="53" customWidth="1"/>
    <col min="6" max="6" width="0.5625" style="54" customWidth="1"/>
    <col min="7" max="8" width="11.57421875" style="4" customWidth="1"/>
    <col min="9" max="9" width="11.57421875" style="53" customWidth="1"/>
    <col min="10" max="10" width="0.5625" style="4" customWidth="1"/>
    <col min="11" max="12" width="11.574218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2" ht="30.75" customHeight="1">
      <c r="A3" s="140" t="s">
        <v>153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</row>
    <row r="5" spans="1:12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</row>
    <row r="6" spans="1:12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4.25" customHeight="1">
      <c r="A8" s="61"/>
      <c r="B8" s="125" t="s">
        <v>93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4.25" customHeight="1">
      <c r="A9" s="61"/>
      <c r="B9" s="131" t="s">
        <v>132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2.75">
      <c r="A10" s="61" t="s">
        <v>154</v>
      </c>
      <c r="B10" s="84">
        <v>0.2871287128712871</v>
      </c>
      <c r="C10" s="84">
        <v>0</v>
      </c>
      <c r="D10" s="85">
        <v>0.2669491525423729</v>
      </c>
      <c r="E10" s="85">
        <v>0.3048327137546468</v>
      </c>
      <c r="F10" s="41">
        <v>0</v>
      </c>
      <c r="G10" s="85">
        <v>0.3146067415730337</v>
      </c>
      <c r="H10" s="85">
        <v>0.2857142857142857</v>
      </c>
      <c r="I10" s="85">
        <v>0.26288659793814434</v>
      </c>
      <c r="J10" s="66">
        <v>0</v>
      </c>
      <c r="K10" s="85">
        <v>0.21505376344086022</v>
      </c>
      <c r="L10" s="85">
        <v>0.3761061946902655</v>
      </c>
    </row>
    <row r="11" spans="1:12" ht="15.75" customHeight="1">
      <c r="A11" s="61" t="s">
        <v>95</v>
      </c>
      <c r="B11" s="84">
        <v>0.15643564356435644</v>
      </c>
      <c r="C11" s="84">
        <v>0</v>
      </c>
      <c r="D11" s="85">
        <v>0.1610169491525424</v>
      </c>
      <c r="E11" s="85">
        <v>0.1524163568773234</v>
      </c>
      <c r="F11" s="41">
        <v>0</v>
      </c>
      <c r="G11" s="85">
        <v>0.19662921348314605</v>
      </c>
      <c r="H11" s="85">
        <v>0.15789473684210525</v>
      </c>
      <c r="I11" s="85">
        <v>0.11855670103092783</v>
      </c>
      <c r="J11" s="66">
        <v>0</v>
      </c>
      <c r="K11" s="85">
        <v>0.07526881720430108</v>
      </c>
      <c r="L11" s="85">
        <v>0.25663716814159293</v>
      </c>
    </row>
    <row r="12" spans="1:12" ht="12.75">
      <c r="A12" s="61" t="s">
        <v>96</v>
      </c>
      <c r="B12" s="84">
        <v>0.25544554455445545</v>
      </c>
      <c r="C12" s="84">
        <v>0</v>
      </c>
      <c r="D12" s="85">
        <v>0.288135593220339</v>
      </c>
      <c r="E12" s="85">
        <v>0.22676579925650558</v>
      </c>
      <c r="F12" s="41">
        <v>0</v>
      </c>
      <c r="G12" s="85">
        <v>0.3258426966292135</v>
      </c>
      <c r="H12" s="85">
        <v>0.21052631578947367</v>
      </c>
      <c r="I12" s="85">
        <v>0.22164948453608246</v>
      </c>
      <c r="J12" s="66">
        <v>0</v>
      </c>
      <c r="K12" s="85">
        <v>0.13620071684587814</v>
      </c>
      <c r="L12" s="85">
        <v>0.4026548672566372</v>
      </c>
    </row>
    <row r="13" spans="1:12" ht="12.75">
      <c r="A13" s="61" t="s">
        <v>97</v>
      </c>
      <c r="B13" s="84">
        <v>0.4118811881188119</v>
      </c>
      <c r="C13" s="84">
        <v>0</v>
      </c>
      <c r="D13" s="85">
        <v>0.40254237288135597</v>
      </c>
      <c r="E13" s="85">
        <v>0.4200743494423792</v>
      </c>
      <c r="F13" s="41">
        <v>0</v>
      </c>
      <c r="G13" s="85">
        <v>0.48876404494382025</v>
      </c>
      <c r="H13" s="85">
        <v>0.42105263157894735</v>
      </c>
      <c r="I13" s="85">
        <v>0.3350515463917526</v>
      </c>
      <c r="J13" s="66">
        <v>0</v>
      </c>
      <c r="K13" s="85">
        <v>0.2795698924731183</v>
      </c>
      <c r="L13" s="85">
        <v>0.5752212389380531</v>
      </c>
    </row>
    <row r="14" spans="1:12" ht="12.75">
      <c r="A14" s="61" t="s">
        <v>98</v>
      </c>
      <c r="B14" s="84">
        <v>0.1306930693069307</v>
      </c>
      <c r="C14" s="84">
        <v>0</v>
      </c>
      <c r="D14" s="85">
        <v>0.09745762711864407</v>
      </c>
      <c r="E14" s="85">
        <v>0.15985130111524165</v>
      </c>
      <c r="F14" s="41">
        <v>0</v>
      </c>
      <c r="G14" s="85">
        <v>0.16853932584269662</v>
      </c>
      <c r="H14" s="85">
        <v>0.09774436090225563</v>
      </c>
      <c r="I14" s="85">
        <v>0.11855670103092783</v>
      </c>
      <c r="J14" s="66">
        <v>0</v>
      </c>
      <c r="K14" s="85">
        <v>0.0896057347670251</v>
      </c>
      <c r="L14" s="85">
        <v>0.18141592920353983</v>
      </c>
    </row>
    <row r="15" spans="1:12" ht="12.75">
      <c r="A15" s="61" t="s">
        <v>99</v>
      </c>
      <c r="B15" s="84">
        <v>0.45940594059405937</v>
      </c>
      <c r="C15" s="84">
        <v>0</v>
      </c>
      <c r="D15" s="85">
        <v>0.4533898305084746</v>
      </c>
      <c r="E15" s="85">
        <v>0.4646840148698885</v>
      </c>
      <c r="F15" s="41">
        <v>0</v>
      </c>
      <c r="G15" s="85">
        <v>0.5168539325842697</v>
      </c>
      <c r="H15" s="85">
        <v>0.46616541353383456</v>
      </c>
      <c r="I15" s="85">
        <v>0.4020618556701031</v>
      </c>
      <c r="J15" s="66">
        <v>0</v>
      </c>
      <c r="K15" s="85">
        <v>0.3548387096774194</v>
      </c>
      <c r="L15" s="85">
        <v>0.588495575221239</v>
      </c>
    </row>
    <row r="16" spans="1:12" ht="12.75">
      <c r="A16" s="61" t="s">
        <v>100</v>
      </c>
      <c r="B16" s="84">
        <v>0.3287128712871287</v>
      </c>
      <c r="C16" s="84">
        <v>0</v>
      </c>
      <c r="D16" s="85">
        <v>0.3347457627118644</v>
      </c>
      <c r="E16" s="85">
        <v>0.32342007434944237</v>
      </c>
      <c r="F16" s="41">
        <v>0</v>
      </c>
      <c r="G16" s="85">
        <v>0.38764044943820225</v>
      </c>
      <c r="H16" s="85">
        <v>0.3007518796992481</v>
      </c>
      <c r="I16" s="85">
        <v>0.29381443298969073</v>
      </c>
      <c r="J16" s="66">
        <v>0</v>
      </c>
      <c r="K16" s="85">
        <v>0.2114695340501792</v>
      </c>
      <c r="L16" s="85">
        <v>0.47345132743362833</v>
      </c>
    </row>
    <row r="17" spans="1:12" ht="15.75" customHeight="1">
      <c r="A17" s="132" t="s">
        <v>50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</row>
    <row r="18" ht="12.75">
      <c r="A18" s="123" t="s">
        <v>134</v>
      </c>
    </row>
    <row r="19" ht="12.75">
      <c r="A19" s="123"/>
    </row>
  </sheetData>
  <sheetProtection selectLockedCells="1" selectUnlockedCells="1"/>
  <mergeCells count="10">
    <mergeCell ref="B8:L8"/>
    <mergeCell ref="B9:L9"/>
    <mergeCell ref="A17:L17"/>
    <mergeCell ref="A1:L1"/>
    <mergeCell ref="A5:A6"/>
    <mergeCell ref="B5:B6"/>
    <mergeCell ref="D5:E5"/>
    <mergeCell ref="G5:I5"/>
    <mergeCell ref="K5:L5"/>
    <mergeCell ref="A3:L3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16"/>
  <sheetViews>
    <sheetView workbookViewId="0" topLeftCell="A1">
      <selection activeCell="A16" sqref="A16"/>
    </sheetView>
  </sheetViews>
  <sheetFormatPr defaultColWidth="9.140625" defaultRowHeight="12.75"/>
  <cols>
    <col min="1" max="1" width="22.421875" style="1" customWidth="1"/>
    <col min="2" max="3" width="12.7109375" style="1" customWidth="1"/>
    <col min="4" max="4" width="12.7109375" style="93" customWidth="1"/>
    <col min="5" max="5" width="0.5625" style="107" customWidth="1"/>
    <col min="6" max="7" width="12.7109375" style="1" customWidth="1"/>
    <col min="8" max="8" width="12.7109375" style="93" customWidth="1"/>
    <col min="9" max="10" width="9.140625" style="1" customWidth="1"/>
    <col min="20" max="221" width="9.140625" style="1" customWidth="1"/>
    <col min="222" max="16384" width="9.140625" style="4" customWidth="1"/>
  </cols>
  <sheetData>
    <row r="1" spans="1:21" s="20" customFormat="1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9"/>
      <c r="J1" s="1"/>
      <c r="T1" s="1"/>
      <c r="U1" s="1"/>
    </row>
    <row r="2" spans="1:21" s="20" customFormat="1" ht="15.75">
      <c r="A2" s="8"/>
      <c r="B2" s="55"/>
      <c r="D2" s="16"/>
      <c r="E2" s="17"/>
      <c r="F2" s="17"/>
      <c r="G2" s="56"/>
      <c r="H2" s="18"/>
      <c r="I2" s="19"/>
      <c r="J2" s="1"/>
      <c r="T2" s="1"/>
      <c r="U2" s="1"/>
    </row>
    <row r="3" spans="1:21" s="59" customFormat="1" ht="24.75" customHeight="1">
      <c r="A3" s="127" t="s">
        <v>155</v>
      </c>
      <c r="B3" s="127"/>
      <c r="C3" s="127"/>
      <c r="D3" s="127"/>
      <c r="E3" s="127"/>
      <c r="F3" s="127"/>
      <c r="G3" s="127"/>
      <c r="H3" s="127"/>
      <c r="J3" s="1"/>
      <c r="T3" s="1"/>
      <c r="U3" s="1"/>
    </row>
    <row r="4" spans="1:21" s="59" customFormat="1" ht="15" customHeight="1">
      <c r="A4" s="58"/>
      <c r="B4" s="58"/>
      <c r="C4" s="58"/>
      <c r="D4" s="58"/>
      <c r="E4" s="41"/>
      <c r="F4" s="58"/>
      <c r="G4" s="58"/>
      <c r="H4" s="58"/>
      <c r="J4" s="1"/>
      <c r="T4" s="1"/>
      <c r="U4" s="1"/>
    </row>
    <row r="5" spans="1:21" s="59" customFormat="1" ht="39.75" customHeight="1">
      <c r="A5" s="60" t="s">
        <v>14</v>
      </c>
      <c r="B5" s="24" t="s">
        <v>103</v>
      </c>
      <c r="C5" s="24" t="s">
        <v>67</v>
      </c>
      <c r="D5" s="24" t="s">
        <v>15</v>
      </c>
      <c r="E5" s="24"/>
      <c r="F5" s="24" t="s">
        <v>103</v>
      </c>
      <c r="G5" s="24" t="s">
        <v>67</v>
      </c>
      <c r="H5" s="24" t="s">
        <v>16</v>
      </c>
      <c r="J5" s="1"/>
      <c r="T5" s="1"/>
      <c r="U5" s="1"/>
    </row>
    <row r="6" spans="1:21" s="63" customFormat="1" ht="12.75" customHeight="1">
      <c r="A6" s="61"/>
      <c r="B6" s="130"/>
      <c r="C6" s="130"/>
      <c r="D6" s="130"/>
      <c r="E6" s="130"/>
      <c r="F6" s="130"/>
      <c r="G6" s="130"/>
      <c r="H6" s="130"/>
      <c r="J6" s="1"/>
      <c r="T6" s="1"/>
      <c r="U6" s="1"/>
    </row>
    <row r="7" spans="1:21" s="59" customFormat="1" ht="39.75" customHeight="1">
      <c r="A7" s="61"/>
      <c r="B7" s="139" t="s">
        <v>161</v>
      </c>
      <c r="C7" s="139"/>
      <c r="D7" s="139"/>
      <c r="E7" s="139"/>
      <c r="F7" s="139"/>
      <c r="G7" s="139"/>
      <c r="H7" s="139"/>
      <c r="J7" s="1"/>
      <c r="T7" s="1"/>
      <c r="U7" s="1"/>
    </row>
    <row r="8" spans="1:21" s="63" customFormat="1" ht="12.75" customHeight="1">
      <c r="A8" s="61"/>
      <c r="B8" s="131" t="s">
        <v>17</v>
      </c>
      <c r="C8" s="131"/>
      <c r="D8" s="131"/>
      <c r="E8" s="27"/>
      <c r="F8" s="131" t="s">
        <v>18</v>
      </c>
      <c r="G8" s="131"/>
      <c r="H8" s="131"/>
      <c r="J8" s="1"/>
      <c r="T8" s="1"/>
      <c r="U8" s="1"/>
    </row>
    <row r="9" spans="1:21" s="59" customFormat="1" ht="12.75" customHeight="1">
      <c r="A9" s="61" t="s">
        <v>104</v>
      </c>
      <c r="B9" s="64">
        <v>139</v>
      </c>
      <c r="C9" s="64">
        <v>366</v>
      </c>
      <c r="D9" s="65">
        <f aca="true" t="shared" si="0" ref="D9:D14">SUM(B9:C9)</f>
        <v>505</v>
      </c>
      <c r="E9" s="41"/>
      <c r="F9" s="66">
        <f aca="true" t="shared" si="1" ref="F9:F14">B9/$D$9</f>
        <v>0.27524752475247527</v>
      </c>
      <c r="G9" s="66">
        <f aca="true" t="shared" si="2" ref="G9:G14">C9/$D$9</f>
        <v>0.7247524752475247</v>
      </c>
      <c r="H9" s="67">
        <f aca="true" t="shared" si="3" ref="H9:H14">D9/$D$9</f>
        <v>1</v>
      </c>
      <c r="J9" s="1"/>
      <c r="T9" s="1"/>
      <c r="U9" s="1"/>
    </row>
    <row r="10" spans="1:21" s="59" customFormat="1" ht="12.75" customHeight="1">
      <c r="A10" s="61" t="s">
        <v>105</v>
      </c>
      <c r="B10" s="64">
        <v>164</v>
      </c>
      <c r="C10" s="64">
        <v>341</v>
      </c>
      <c r="D10" s="65">
        <f t="shared" si="0"/>
        <v>505</v>
      </c>
      <c r="E10" s="41"/>
      <c r="F10" s="66">
        <f t="shared" si="1"/>
        <v>0.32475247524752476</v>
      </c>
      <c r="G10" s="66">
        <f t="shared" si="2"/>
        <v>0.6752475247524753</v>
      </c>
      <c r="H10" s="67">
        <f t="shared" si="3"/>
        <v>1</v>
      </c>
      <c r="J10" s="1"/>
      <c r="T10" s="1"/>
      <c r="U10" s="1"/>
    </row>
    <row r="11" spans="1:21" s="59" customFormat="1" ht="12.75" customHeight="1">
      <c r="A11" s="61" t="s">
        <v>106</v>
      </c>
      <c r="B11" s="64">
        <v>182</v>
      </c>
      <c r="C11" s="64">
        <v>323</v>
      </c>
      <c r="D11" s="65">
        <f t="shared" si="0"/>
        <v>505</v>
      </c>
      <c r="E11" s="41"/>
      <c r="F11" s="66">
        <f t="shared" si="1"/>
        <v>0.3603960396039604</v>
      </c>
      <c r="G11" s="66">
        <f t="shared" si="2"/>
        <v>0.6396039603960396</v>
      </c>
      <c r="H11" s="67">
        <f t="shared" si="3"/>
        <v>1</v>
      </c>
      <c r="J11" s="1"/>
      <c r="T11" s="1"/>
      <c r="U11" s="1"/>
    </row>
    <row r="12" spans="1:21" s="59" customFormat="1" ht="12.75" customHeight="1">
      <c r="A12" s="61" t="s">
        <v>107</v>
      </c>
      <c r="B12" s="64">
        <v>212</v>
      </c>
      <c r="C12" s="64">
        <v>293</v>
      </c>
      <c r="D12" s="65">
        <f t="shared" si="0"/>
        <v>505</v>
      </c>
      <c r="E12" s="41"/>
      <c r="F12" s="66">
        <f t="shared" si="1"/>
        <v>0.4198019801980198</v>
      </c>
      <c r="G12" s="66">
        <f t="shared" si="2"/>
        <v>0.5801980198019802</v>
      </c>
      <c r="H12" s="67">
        <f t="shared" si="3"/>
        <v>1</v>
      </c>
      <c r="J12" s="1"/>
      <c r="T12" s="1"/>
      <c r="U12" s="1"/>
    </row>
    <row r="13" spans="1:21" s="59" customFormat="1" ht="12.75" customHeight="1">
      <c r="A13" s="61" t="s">
        <v>108</v>
      </c>
      <c r="B13" s="64">
        <v>93</v>
      </c>
      <c r="C13" s="64">
        <v>412</v>
      </c>
      <c r="D13" s="65">
        <f t="shared" si="0"/>
        <v>505</v>
      </c>
      <c r="E13" s="41"/>
      <c r="F13" s="66">
        <f t="shared" si="1"/>
        <v>0.18415841584158416</v>
      </c>
      <c r="G13" s="66">
        <f t="shared" si="2"/>
        <v>0.8158415841584158</v>
      </c>
      <c r="H13" s="67">
        <f t="shared" si="3"/>
        <v>1</v>
      </c>
      <c r="J13" s="1"/>
      <c r="T13" s="1"/>
      <c r="U13" s="1"/>
    </row>
    <row r="14" spans="1:21" s="59" customFormat="1" ht="12.75" customHeight="1">
      <c r="A14" s="68" t="s">
        <v>109</v>
      </c>
      <c r="B14" s="69">
        <v>7</v>
      </c>
      <c r="C14" s="69">
        <v>498</v>
      </c>
      <c r="D14" s="70">
        <f t="shared" si="0"/>
        <v>505</v>
      </c>
      <c r="E14" s="71"/>
      <c r="F14" s="72">
        <f t="shared" si="1"/>
        <v>0.013861386138613862</v>
      </c>
      <c r="G14" s="72">
        <f t="shared" si="2"/>
        <v>0.9861386138613861</v>
      </c>
      <c r="H14" s="73">
        <f t="shared" si="3"/>
        <v>1</v>
      </c>
      <c r="J14" s="1"/>
      <c r="T14" s="1"/>
      <c r="U14" s="1"/>
    </row>
    <row r="15" spans="1:21" s="76" customFormat="1" ht="24.75" customHeight="1">
      <c r="A15" s="128" t="s">
        <v>50</v>
      </c>
      <c r="B15" s="128"/>
      <c r="C15" s="128"/>
      <c r="D15" s="128"/>
      <c r="E15" s="128"/>
      <c r="F15" s="128"/>
      <c r="G15" s="128"/>
      <c r="H15" s="128"/>
      <c r="I15" s="74"/>
      <c r="J15" s="1"/>
      <c r="T15" s="1"/>
      <c r="U15" s="1"/>
    </row>
    <row r="16" ht="12.75">
      <c r="A16" s="117"/>
    </row>
  </sheetData>
  <sheetProtection selectLockedCells="1" selectUnlockedCells="1"/>
  <mergeCells count="7">
    <mergeCell ref="B8:D8"/>
    <mergeCell ref="F8:H8"/>
    <mergeCell ref="A15:H15"/>
    <mergeCell ref="A1:H1"/>
    <mergeCell ref="A3:H3"/>
    <mergeCell ref="B6:H6"/>
    <mergeCell ref="B7:H7"/>
  </mergeCells>
  <printOptions horizontalCentered="1"/>
  <pageMargins left="0.03958333333333333" right="0.03958333333333333" top="0.78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31">
      <selection activeCell="M24" sqref="M24"/>
    </sheetView>
  </sheetViews>
  <sheetFormatPr defaultColWidth="9.140625" defaultRowHeight="12.75"/>
  <cols>
    <col min="1" max="2" width="11.57421875" style="0" customWidth="1"/>
    <col min="3" max="3" width="8.00390625" style="0" customWidth="1"/>
    <col min="4" max="4" width="11.57421875" style="0" customWidth="1"/>
    <col min="5" max="5" width="0.5625" style="0" customWidth="1"/>
    <col min="6" max="7" width="11.57421875" style="0" customWidth="1"/>
    <col min="8" max="8" width="8.00390625" style="0" customWidth="1"/>
    <col min="9" max="9" width="0.5625" style="0" customWidth="1"/>
    <col min="10" max="10" width="8.00390625" style="0" customWidth="1"/>
    <col min="11" max="16384" width="11.57421875" style="0" customWidth="1"/>
  </cols>
  <sheetData>
    <row r="1" spans="1:11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5.75">
      <c r="A2" s="8"/>
      <c r="B2" s="55"/>
      <c r="C2" s="20"/>
      <c r="D2" s="16"/>
      <c r="E2" s="17"/>
      <c r="F2" s="17"/>
      <c r="G2" s="56"/>
      <c r="H2" s="18"/>
      <c r="I2" s="17"/>
      <c r="J2" s="17"/>
      <c r="K2" s="56"/>
    </row>
    <row r="3" spans="1:11" ht="24.75" customHeight="1">
      <c r="A3" s="127" t="s">
        <v>156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>
      <c r="A4" s="58"/>
      <c r="B4" s="58"/>
      <c r="C4" s="58"/>
      <c r="D4" s="58"/>
      <c r="E4" s="41"/>
      <c r="F4" s="58"/>
      <c r="G4" s="58"/>
      <c r="H4" s="58"/>
      <c r="I4" s="58"/>
      <c r="J4" s="58"/>
      <c r="K4" s="58"/>
    </row>
    <row r="5" spans="1:11" ht="14.25" customHeight="1">
      <c r="A5" s="133" t="s">
        <v>14</v>
      </c>
      <c r="B5" s="134" t="s">
        <v>16</v>
      </c>
      <c r="C5" s="135" t="s">
        <v>59</v>
      </c>
      <c r="D5" s="135"/>
      <c r="E5" s="78"/>
      <c r="F5" s="135" t="s">
        <v>60</v>
      </c>
      <c r="G5" s="135"/>
      <c r="H5" s="135"/>
      <c r="I5" s="24"/>
      <c r="J5" s="135" t="s">
        <v>61</v>
      </c>
      <c r="K5" s="135" t="s">
        <v>52</v>
      </c>
    </row>
    <row r="6" spans="1:11" ht="36">
      <c r="A6" s="133"/>
      <c r="B6" s="134"/>
      <c r="C6" s="79" t="s">
        <v>62</v>
      </c>
      <c r="D6" s="79" t="s">
        <v>63</v>
      </c>
      <c r="E6" s="79"/>
      <c r="F6" s="79" t="s">
        <v>23</v>
      </c>
      <c r="G6" s="79" t="s">
        <v>24</v>
      </c>
      <c r="H6" s="79" t="s">
        <v>64</v>
      </c>
      <c r="I6" s="62"/>
      <c r="J6" s="79" t="s">
        <v>65</v>
      </c>
      <c r="K6" s="79" t="s">
        <v>66</v>
      </c>
    </row>
    <row r="8" spans="1:11" ht="24.75" customHeight="1">
      <c r="A8" s="61"/>
      <c r="B8" s="139" t="s">
        <v>161</v>
      </c>
      <c r="C8" s="139"/>
      <c r="D8" s="139"/>
      <c r="E8" s="139"/>
      <c r="F8" s="139"/>
      <c r="G8" s="139"/>
      <c r="H8" s="139"/>
      <c r="I8" s="139"/>
      <c r="J8" s="139"/>
      <c r="K8" s="139"/>
    </row>
    <row r="9" spans="1:13" ht="14.25" customHeight="1">
      <c r="A9" s="61"/>
      <c r="B9" s="125" t="s">
        <v>104</v>
      </c>
      <c r="C9" s="125"/>
      <c r="D9" s="125"/>
      <c r="E9" s="125"/>
      <c r="F9" s="125"/>
      <c r="G9" s="125"/>
      <c r="H9" s="125"/>
      <c r="I9" s="125"/>
      <c r="J9" s="125"/>
      <c r="K9" s="125"/>
      <c r="M9" s="61"/>
    </row>
    <row r="10" spans="1:13" ht="14.25" customHeight="1">
      <c r="A10" s="61"/>
      <c r="B10" s="131" t="s">
        <v>17</v>
      </c>
      <c r="C10" s="131"/>
      <c r="D10" s="131"/>
      <c r="E10" s="131"/>
      <c r="F10" s="131"/>
      <c r="G10" s="131"/>
      <c r="H10" s="131"/>
      <c r="I10" s="131"/>
      <c r="J10" s="131"/>
      <c r="K10" s="131"/>
      <c r="M10" s="61"/>
    </row>
    <row r="11" spans="1:13" ht="12.75">
      <c r="A11" s="61" t="s">
        <v>51</v>
      </c>
      <c r="B11" s="65">
        <f>SUM(C11:D11)</f>
        <v>139</v>
      </c>
      <c r="C11" s="64">
        <v>51</v>
      </c>
      <c r="D11" s="64">
        <v>88</v>
      </c>
      <c r="E11" s="41"/>
      <c r="F11" s="64">
        <v>40</v>
      </c>
      <c r="G11" s="64">
        <v>39</v>
      </c>
      <c r="H11" s="64">
        <v>60</v>
      </c>
      <c r="I11" s="66"/>
      <c r="J11" s="64">
        <v>75</v>
      </c>
      <c r="K11" s="64">
        <v>64</v>
      </c>
      <c r="M11" s="61"/>
    </row>
    <row r="12" spans="1:13" ht="12.75">
      <c r="A12" t="s">
        <v>67</v>
      </c>
      <c r="B12" s="65">
        <f>SUM(C12:D12)</f>
        <v>366</v>
      </c>
      <c r="C12" s="81">
        <v>185</v>
      </c>
      <c r="D12" s="81">
        <v>181</v>
      </c>
      <c r="F12" s="81">
        <v>138</v>
      </c>
      <c r="G12" s="81">
        <v>94</v>
      </c>
      <c r="H12" s="81">
        <v>134</v>
      </c>
      <c r="J12" s="81">
        <v>204</v>
      </c>
      <c r="K12" s="81">
        <v>162</v>
      </c>
      <c r="M12" s="61"/>
    </row>
    <row r="13" spans="1:13" ht="12.75">
      <c r="A13" s="82" t="s">
        <v>16</v>
      </c>
      <c r="B13" s="83">
        <f>SUM(B11:B12)</f>
        <v>505</v>
      </c>
      <c r="C13" s="83">
        <f>SUM(C11:C12)</f>
        <v>236</v>
      </c>
      <c r="D13" s="83">
        <f>SUM(D11:D12)</f>
        <v>269</v>
      </c>
      <c r="F13" s="83">
        <f>SUM(F11:F12)</f>
        <v>178</v>
      </c>
      <c r="G13" s="83">
        <f>SUM(G11:G12)</f>
        <v>133</v>
      </c>
      <c r="H13" s="83">
        <f>SUM(H11:H12)</f>
        <v>194</v>
      </c>
      <c r="J13" s="83">
        <f>SUM(J11:J12)</f>
        <v>279</v>
      </c>
      <c r="K13" s="83">
        <f>SUM(K11:K12)</f>
        <v>226</v>
      </c>
      <c r="M13" s="61"/>
    </row>
    <row r="15" spans="1:11" ht="28.5" customHeight="1">
      <c r="A15" s="61"/>
      <c r="B15" s="131" t="s">
        <v>18</v>
      </c>
      <c r="C15" s="131"/>
      <c r="D15" s="131"/>
      <c r="E15" s="131"/>
      <c r="F15" s="131"/>
      <c r="G15" s="131"/>
      <c r="H15" s="131"/>
      <c r="I15" s="131"/>
      <c r="J15" s="131"/>
      <c r="K15" s="131"/>
    </row>
    <row r="16" spans="1:11" ht="12.75">
      <c r="A16" s="61" t="s">
        <v>51</v>
      </c>
      <c r="B16" s="84">
        <f>B11/$B$13</f>
        <v>0.27524752475247527</v>
      </c>
      <c r="C16" s="85">
        <f>C11/$C$13</f>
        <v>0.21610169491525424</v>
      </c>
      <c r="D16" s="85">
        <f>D11/$D$13</f>
        <v>0.3271375464684015</v>
      </c>
      <c r="E16" s="85"/>
      <c r="F16" s="85">
        <f>F11/$F$13</f>
        <v>0.2247191011235955</v>
      </c>
      <c r="G16" s="85">
        <f>G11/$G$13</f>
        <v>0.2932330827067669</v>
      </c>
      <c r="H16" s="85">
        <f>H11/$H$13</f>
        <v>0.30927835051546393</v>
      </c>
      <c r="I16" s="85"/>
      <c r="J16" s="85">
        <f>J11/$J$13</f>
        <v>0.26881720430107525</v>
      </c>
      <c r="K16" s="85">
        <f>K11/$K$13</f>
        <v>0.2831858407079646</v>
      </c>
    </row>
    <row r="17" spans="1:11" ht="12.75">
      <c r="A17" t="s">
        <v>67</v>
      </c>
      <c r="B17" s="84">
        <f>B12/$B$13</f>
        <v>0.7247524752475247</v>
      </c>
      <c r="C17" s="85">
        <f>C12/$C$13</f>
        <v>0.7838983050847458</v>
      </c>
      <c r="D17" s="85">
        <f>D12/$D$13</f>
        <v>0.6728624535315985</v>
      </c>
      <c r="E17" s="85"/>
      <c r="F17" s="85">
        <f>F12/$F$13</f>
        <v>0.7752808988764045</v>
      </c>
      <c r="G17" s="85">
        <f>G12/$G$13</f>
        <v>0.706766917293233</v>
      </c>
      <c r="H17" s="85">
        <f>H12/$H$13</f>
        <v>0.6907216494845361</v>
      </c>
      <c r="I17" s="85"/>
      <c r="J17" s="85">
        <f>J12/$J$13</f>
        <v>0.7311827956989247</v>
      </c>
      <c r="K17" s="85">
        <f>K12/$K$13</f>
        <v>0.7168141592920354</v>
      </c>
    </row>
    <row r="18" spans="1:11" ht="12.75">
      <c r="A18" s="82" t="s">
        <v>16</v>
      </c>
      <c r="B18" s="84">
        <f>B13/$B$13</f>
        <v>1</v>
      </c>
      <c r="C18" s="84">
        <f>C13/$C$13</f>
        <v>1</v>
      </c>
      <c r="D18" s="84">
        <f>D13/$D$13</f>
        <v>1</v>
      </c>
      <c r="E18" s="84"/>
      <c r="F18" s="84">
        <f>F13/$F$13</f>
        <v>1</v>
      </c>
      <c r="G18" s="84">
        <f>G13/$G$13</f>
        <v>1</v>
      </c>
      <c r="H18" s="84">
        <f>H13/$H$13</f>
        <v>1</v>
      </c>
      <c r="I18" s="84"/>
      <c r="J18" s="84">
        <f>J13/$J$13</f>
        <v>1</v>
      </c>
      <c r="K18" s="84">
        <f>K13/$K$13</f>
        <v>1</v>
      </c>
    </row>
    <row r="19" spans="1:11" ht="12.75">
      <c r="A19" s="61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61"/>
      <c r="B20" s="125" t="s">
        <v>105</v>
      </c>
      <c r="C20" s="125"/>
      <c r="D20" s="125"/>
      <c r="E20" s="125"/>
      <c r="F20" s="125"/>
      <c r="G20" s="125"/>
      <c r="H20" s="125"/>
      <c r="I20" s="125"/>
      <c r="J20" s="125"/>
      <c r="K20" s="125"/>
    </row>
    <row r="21" spans="1:11" ht="14.25" customHeight="1">
      <c r="A21" s="61"/>
      <c r="B21" s="131" t="s">
        <v>17</v>
      </c>
      <c r="C21" s="131"/>
      <c r="D21" s="131"/>
      <c r="E21" s="131"/>
      <c r="F21" s="131"/>
      <c r="G21" s="131"/>
      <c r="H21" s="131"/>
      <c r="I21" s="131"/>
      <c r="J21" s="131"/>
      <c r="K21" s="131"/>
    </row>
    <row r="22" spans="1:11" ht="12.75">
      <c r="A22" s="61" t="s">
        <v>51</v>
      </c>
      <c r="B22" s="65">
        <f>SUM(C22:D22)</f>
        <v>164</v>
      </c>
      <c r="C22" s="64">
        <v>76</v>
      </c>
      <c r="D22" s="64">
        <v>88</v>
      </c>
      <c r="E22" s="41"/>
      <c r="F22" s="64">
        <v>60</v>
      </c>
      <c r="G22" s="64">
        <v>41</v>
      </c>
      <c r="H22" s="64">
        <v>63</v>
      </c>
      <c r="I22" s="66"/>
      <c r="J22" s="64">
        <v>85</v>
      </c>
      <c r="K22" s="64">
        <v>79</v>
      </c>
    </row>
    <row r="23" spans="1:11" ht="12.75">
      <c r="A23" t="s">
        <v>67</v>
      </c>
      <c r="B23" s="65">
        <f>SUM(C23:D23)</f>
        <v>341</v>
      </c>
      <c r="C23" s="81">
        <v>160</v>
      </c>
      <c r="D23" s="81">
        <v>181</v>
      </c>
      <c r="F23" s="81">
        <v>118</v>
      </c>
      <c r="G23" s="81">
        <v>92</v>
      </c>
      <c r="H23" s="81">
        <v>131</v>
      </c>
      <c r="J23" s="81">
        <v>194</v>
      </c>
      <c r="K23" s="81">
        <v>147</v>
      </c>
    </row>
    <row r="24" spans="1:11" ht="12.75">
      <c r="A24" s="82" t="s">
        <v>16</v>
      </c>
      <c r="B24" s="83">
        <f>SUM(B22:B23)</f>
        <v>505</v>
      </c>
      <c r="C24" s="83">
        <f>SUM(C22:C23)</f>
        <v>236</v>
      </c>
      <c r="D24" s="83">
        <f>SUM(D22:D23)</f>
        <v>269</v>
      </c>
      <c r="F24" s="83">
        <f>SUM(F22:F23)</f>
        <v>178</v>
      </c>
      <c r="G24" s="83">
        <f>SUM(G22:G23)</f>
        <v>133</v>
      </c>
      <c r="H24" s="83">
        <f>SUM(H22:H23)</f>
        <v>194</v>
      </c>
      <c r="J24" s="83">
        <f>SUM(J22:J23)</f>
        <v>279</v>
      </c>
      <c r="K24" s="83">
        <f>SUM(K22:K23)</f>
        <v>226</v>
      </c>
    </row>
    <row r="26" spans="1:11" ht="14.25" customHeight="1">
      <c r="A26" s="61"/>
      <c r="B26" s="131" t="s">
        <v>18</v>
      </c>
      <c r="C26" s="131"/>
      <c r="D26" s="131"/>
      <c r="E26" s="131"/>
      <c r="F26" s="131"/>
      <c r="G26" s="131"/>
      <c r="H26" s="131"/>
      <c r="I26" s="131"/>
      <c r="J26" s="131"/>
      <c r="K26" s="131"/>
    </row>
    <row r="27" spans="1:11" ht="12.75">
      <c r="A27" s="61" t="s">
        <v>51</v>
      </c>
      <c r="B27" s="84">
        <f>B22/$B$24</f>
        <v>0.32475247524752476</v>
      </c>
      <c r="C27" s="85">
        <f>C22/$C$24</f>
        <v>0.3220338983050847</v>
      </c>
      <c r="D27" s="85">
        <f>D22/$D$24</f>
        <v>0.3271375464684015</v>
      </c>
      <c r="E27" s="66"/>
      <c r="F27" s="85">
        <f>F22/$F$24</f>
        <v>0.33707865168539325</v>
      </c>
      <c r="G27" s="85">
        <f>G22/$G$24</f>
        <v>0.3082706766917293</v>
      </c>
      <c r="H27" s="85">
        <f>H22/$H$24</f>
        <v>0.3247422680412371</v>
      </c>
      <c r="I27" s="59"/>
      <c r="J27" s="85">
        <f>J22/$J$24</f>
        <v>0.3046594982078853</v>
      </c>
      <c r="K27" s="85">
        <f>K22/$K$24</f>
        <v>0.3495575221238938</v>
      </c>
    </row>
    <row r="28" spans="1:11" ht="12.75">
      <c r="A28" t="s">
        <v>67</v>
      </c>
      <c r="B28" s="84">
        <f>B23/$B$24</f>
        <v>0.6752475247524753</v>
      </c>
      <c r="C28" s="85">
        <f>C23/$C$24</f>
        <v>0.6779661016949152</v>
      </c>
      <c r="D28" s="85">
        <f>D23/$D$24</f>
        <v>0.6728624535315985</v>
      </c>
      <c r="F28" s="85">
        <f>F23/$F$24</f>
        <v>0.6629213483146067</v>
      </c>
      <c r="G28" s="85">
        <f>G23/$G$24</f>
        <v>0.6917293233082706</v>
      </c>
      <c r="H28" s="85">
        <f>H23/$H$24</f>
        <v>0.6752577319587629</v>
      </c>
      <c r="J28" s="85">
        <f>J23/$J$24</f>
        <v>0.6953405017921147</v>
      </c>
      <c r="K28" s="85">
        <f>K23/$K$24</f>
        <v>0.6504424778761062</v>
      </c>
    </row>
    <row r="29" spans="1:11" ht="12.75">
      <c r="A29" s="82" t="s">
        <v>16</v>
      </c>
      <c r="B29" s="84">
        <f>B24/$B$24</f>
        <v>1</v>
      </c>
      <c r="C29" s="84">
        <f>C24/$C$24</f>
        <v>1</v>
      </c>
      <c r="D29" s="84">
        <f>D24/$D$24</f>
        <v>1</v>
      </c>
      <c r="F29" s="84">
        <f>F24/$F$24</f>
        <v>1</v>
      </c>
      <c r="G29" s="84">
        <f>G24/$G$24</f>
        <v>1</v>
      </c>
      <c r="H29" s="84">
        <f>H24/$H$24</f>
        <v>1</v>
      </c>
      <c r="J29" s="84">
        <f>J24/$J$24</f>
        <v>1</v>
      </c>
      <c r="K29" s="84">
        <f>K24/$K$24</f>
        <v>1</v>
      </c>
    </row>
    <row r="30" spans="1:11" ht="12.75">
      <c r="A30" s="61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.75">
      <c r="A31" s="61"/>
      <c r="B31" s="125" t="s">
        <v>106</v>
      </c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ht="14.25" customHeight="1">
      <c r="A32" s="61"/>
      <c r="B32" s="131" t="s">
        <v>17</v>
      </c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2.75">
      <c r="A33" s="61" t="s">
        <v>51</v>
      </c>
      <c r="B33" s="65">
        <f>SUM(C33:D33)</f>
        <v>182</v>
      </c>
      <c r="C33" s="64">
        <v>82</v>
      </c>
      <c r="D33" s="64">
        <v>100</v>
      </c>
      <c r="E33" s="41"/>
      <c r="F33" s="64">
        <v>66</v>
      </c>
      <c r="G33" s="64">
        <v>47</v>
      </c>
      <c r="H33" s="64">
        <v>69</v>
      </c>
      <c r="I33" s="66"/>
      <c r="J33" s="64">
        <v>101</v>
      </c>
      <c r="K33" s="64">
        <v>81</v>
      </c>
    </row>
    <row r="34" spans="1:11" ht="12.75">
      <c r="A34" t="s">
        <v>67</v>
      </c>
      <c r="B34" s="65">
        <f>SUM(C34:D34)</f>
        <v>323</v>
      </c>
      <c r="C34" s="81">
        <v>154</v>
      </c>
      <c r="D34" s="81">
        <v>169</v>
      </c>
      <c r="F34" s="81">
        <v>112</v>
      </c>
      <c r="G34" s="81">
        <v>86</v>
      </c>
      <c r="H34" s="81">
        <v>125</v>
      </c>
      <c r="J34" s="81">
        <v>178</v>
      </c>
      <c r="K34" s="81">
        <v>145</v>
      </c>
    </row>
    <row r="35" spans="1:11" ht="12.75">
      <c r="A35" s="82" t="s">
        <v>16</v>
      </c>
      <c r="B35" s="65">
        <f>SUM(B33:B34)</f>
        <v>505</v>
      </c>
      <c r="C35" s="65">
        <f>SUM(C33:C34)</f>
        <v>236</v>
      </c>
      <c r="D35" s="65">
        <f>SUM(D33:D34)</f>
        <v>269</v>
      </c>
      <c r="F35" s="83">
        <f>SUM(F33:F34)</f>
        <v>178</v>
      </c>
      <c r="G35" s="83">
        <f>SUM(G33:G34)</f>
        <v>133</v>
      </c>
      <c r="H35" s="83">
        <f>SUM(H33:H34)</f>
        <v>194</v>
      </c>
      <c r="J35" s="83">
        <f>SUM(J33:J34)</f>
        <v>279</v>
      </c>
      <c r="K35" s="83">
        <f>SUM(K33:K34)</f>
        <v>226</v>
      </c>
    </row>
    <row r="37" spans="1:11" ht="14.25" customHeight="1">
      <c r="A37" s="61"/>
      <c r="B37" s="131" t="s">
        <v>18</v>
      </c>
      <c r="C37" s="131"/>
      <c r="D37" s="131"/>
      <c r="E37" s="131"/>
      <c r="F37" s="131"/>
      <c r="G37" s="131"/>
      <c r="H37" s="131"/>
      <c r="I37" s="131"/>
      <c r="J37" s="131"/>
      <c r="K37" s="131"/>
    </row>
    <row r="38" spans="1:11" ht="12.75">
      <c r="A38" s="61" t="s">
        <v>51</v>
      </c>
      <c r="B38" s="84">
        <f>B33/$B$35</f>
        <v>0.3603960396039604</v>
      </c>
      <c r="C38" s="87">
        <f>C33/$C$35</f>
        <v>0.3474576271186441</v>
      </c>
      <c r="D38" s="87">
        <f>D33/$D$35</f>
        <v>0.37174721189591076</v>
      </c>
      <c r="E38" s="66"/>
      <c r="F38" s="85">
        <f>F33/$F$35</f>
        <v>0.3707865168539326</v>
      </c>
      <c r="G38" s="85">
        <f>G33/$G$35</f>
        <v>0.3533834586466165</v>
      </c>
      <c r="H38" s="85">
        <f>H33/$H$35</f>
        <v>0.3556701030927835</v>
      </c>
      <c r="I38" s="59"/>
      <c r="J38" s="85">
        <f>J33/$J$35</f>
        <v>0.36200716845878134</v>
      </c>
      <c r="K38" s="85">
        <f>K33/$K$35</f>
        <v>0.3584070796460177</v>
      </c>
    </row>
    <row r="39" spans="1:11" ht="12.75">
      <c r="A39" t="s">
        <v>67</v>
      </c>
      <c r="B39" s="84">
        <f>B34/$B$35</f>
        <v>0.6396039603960396</v>
      </c>
      <c r="C39" s="87">
        <f>C34/$C$35</f>
        <v>0.652542372881356</v>
      </c>
      <c r="D39" s="87">
        <f>D34/$D$35</f>
        <v>0.6282527881040892</v>
      </c>
      <c r="F39" s="85">
        <f>F34/$F$35</f>
        <v>0.6292134831460674</v>
      </c>
      <c r="G39" s="85">
        <f>G34/$G$35</f>
        <v>0.6466165413533834</v>
      </c>
      <c r="H39" s="85">
        <f>H34/$H$35</f>
        <v>0.6443298969072165</v>
      </c>
      <c r="J39" s="85">
        <f>J34/$J$35</f>
        <v>0.6379928315412187</v>
      </c>
      <c r="K39" s="85">
        <f>K34/$K$35</f>
        <v>0.6415929203539823</v>
      </c>
    </row>
    <row r="40" spans="1:11" ht="12.75">
      <c r="A40" s="82" t="s">
        <v>16</v>
      </c>
      <c r="B40" s="84">
        <f>B35/$B$35</f>
        <v>1</v>
      </c>
      <c r="C40" s="86">
        <f>C35/$C$35</f>
        <v>1</v>
      </c>
      <c r="D40" s="86">
        <f>D35/$D$35</f>
        <v>1</v>
      </c>
      <c r="F40" s="84">
        <f>F35/$F$35</f>
        <v>1</v>
      </c>
      <c r="G40" s="84">
        <f>G35/$G$35</f>
        <v>1</v>
      </c>
      <c r="H40" s="84">
        <f>H35/$H$35</f>
        <v>1</v>
      </c>
      <c r="J40" s="84">
        <f>J35/$J$35</f>
        <v>1</v>
      </c>
      <c r="K40" s="84">
        <f>K35/$K$35</f>
        <v>1</v>
      </c>
    </row>
    <row r="41" spans="1:11" ht="12.75">
      <c r="A41" s="4"/>
      <c r="B41" s="4"/>
      <c r="C41" s="4"/>
      <c r="D41" s="53"/>
      <c r="E41" s="54"/>
      <c r="F41" s="4"/>
      <c r="G41" s="4"/>
      <c r="H41" s="53"/>
      <c r="I41" s="4"/>
      <c r="J41" s="4"/>
      <c r="K41" s="4"/>
    </row>
    <row r="42" spans="1:11" ht="12.75">
      <c r="A42" s="61"/>
      <c r="B42" s="125" t="s">
        <v>107</v>
      </c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ht="14.25" customHeight="1">
      <c r="A43" s="61"/>
      <c r="B43" s="131" t="s">
        <v>17</v>
      </c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12.75">
      <c r="A44" s="61" t="s">
        <v>51</v>
      </c>
      <c r="B44" s="65">
        <f>SUM(C44:D44)</f>
        <v>212</v>
      </c>
      <c r="C44" s="64">
        <v>90</v>
      </c>
      <c r="D44" s="64">
        <v>122</v>
      </c>
      <c r="E44" s="41"/>
      <c r="F44" s="64">
        <v>83</v>
      </c>
      <c r="G44" s="64">
        <v>51</v>
      </c>
      <c r="H44" s="64">
        <v>78</v>
      </c>
      <c r="I44" s="66"/>
      <c r="J44" s="64">
        <v>110</v>
      </c>
      <c r="K44" s="64">
        <v>102</v>
      </c>
    </row>
    <row r="45" spans="1:11" ht="12.75">
      <c r="A45" t="s">
        <v>67</v>
      </c>
      <c r="B45" s="65">
        <f>SUM(C45:D45)</f>
        <v>293</v>
      </c>
      <c r="C45" s="81">
        <v>146</v>
      </c>
      <c r="D45" s="81">
        <v>147</v>
      </c>
      <c r="F45" s="81">
        <v>95</v>
      </c>
      <c r="G45" s="81">
        <v>82</v>
      </c>
      <c r="H45" s="81">
        <v>116</v>
      </c>
      <c r="J45" s="81">
        <v>169</v>
      </c>
      <c r="K45" s="81">
        <v>124</v>
      </c>
    </row>
    <row r="46" spans="1:11" ht="12.75">
      <c r="A46" s="82" t="s">
        <v>16</v>
      </c>
      <c r="B46" s="65">
        <f>SUM(B44:B45)</f>
        <v>505</v>
      </c>
      <c r="C46" s="65">
        <f>SUM(C44:C45)</f>
        <v>236</v>
      </c>
      <c r="D46" s="65">
        <f>SUM(D44:D45)</f>
        <v>269</v>
      </c>
      <c r="F46" s="83">
        <f>SUM(F44:F45)</f>
        <v>178</v>
      </c>
      <c r="G46" s="83">
        <f>SUM(G44:G45)</f>
        <v>133</v>
      </c>
      <c r="H46" s="83">
        <f>SUM(H44:H45)</f>
        <v>194</v>
      </c>
      <c r="J46" s="83">
        <f>SUM(J44:J45)</f>
        <v>279</v>
      </c>
      <c r="K46" s="83">
        <f>SUM(K44:K45)</f>
        <v>226</v>
      </c>
    </row>
    <row r="47" ht="12.75">
      <c r="A47" s="82"/>
    </row>
    <row r="48" spans="1:11" ht="14.25" customHeight="1">
      <c r="A48" s="61"/>
      <c r="B48" s="131" t="s">
        <v>18</v>
      </c>
      <c r="C48" s="131"/>
      <c r="D48" s="131"/>
      <c r="E48" s="131"/>
      <c r="F48" s="131"/>
      <c r="G48" s="131"/>
      <c r="H48" s="131"/>
      <c r="I48" s="131"/>
      <c r="J48" s="131"/>
      <c r="K48" s="131"/>
    </row>
    <row r="49" spans="1:11" ht="12.75">
      <c r="A49" s="61" t="s">
        <v>51</v>
      </c>
      <c r="B49" s="84">
        <f>B44/$B$46</f>
        <v>0.4198019801980198</v>
      </c>
      <c r="C49" s="87">
        <f>C44/$C$46</f>
        <v>0.3813559322033898</v>
      </c>
      <c r="D49" s="87">
        <f>D44/$D$46</f>
        <v>0.45353159851301117</v>
      </c>
      <c r="E49" s="66"/>
      <c r="F49" s="85">
        <f>F44/$F$46</f>
        <v>0.46629213483146065</v>
      </c>
      <c r="G49" s="85">
        <f>G44/$G$46</f>
        <v>0.38345864661654133</v>
      </c>
      <c r="H49" s="85">
        <f>H44/$H$46</f>
        <v>0.4020618556701031</v>
      </c>
      <c r="I49" s="59"/>
      <c r="J49" s="85">
        <f>J44/$J$46</f>
        <v>0.3942652329749104</v>
      </c>
      <c r="K49" s="85">
        <f>K44/$K$46</f>
        <v>0.45132743362831856</v>
      </c>
    </row>
    <row r="50" spans="1:11" ht="12.75">
      <c r="A50" t="s">
        <v>67</v>
      </c>
      <c r="B50" s="84">
        <f>B45/$B$46</f>
        <v>0.5801980198019802</v>
      </c>
      <c r="C50" s="87">
        <f>C45/$C$46</f>
        <v>0.6186440677966102</v>
      </c>
      <c r="D50" s="87">
        <f>D45/$D$46</f>
        <v>0.5464684014869888</v>
      </c>
      <c r="F50" s="85">
        <f>F45/$F$46</f>
        <v>0.5337078651685393</v>
      </c>
      <c r="G50" s="85">
        <f>G45/$G$46</f>
        <v>0.6165413533834586</v>
      </c>
      <c r="H50" s="85">
        <f>H45/$H$46</f>
        <v>0.5979381443298969</v>
      </c>
      <c r="J50" s="85">
        <f>J45/$J$46</f>
        <v>0.6057347670250897</v>
      </c>
      <c r="K50" s="85">
        <f>K45/$K$46</f>
        <v>0.5486725663716814</v>
      </c>
    </row>
    <row r="51" spans="1:11" ht="12.75">
      <c r="A51" s="82" t="s">
        <v>16</v>
      </c>
      <c r="B51" s="84">
        <f>B46/$B$46</f>
        <v>1</v>
      </c>
      <c r="C51" s="86">
        <f>C46/$C$46</f>
        <v>1</v>
      </c>
      <c r="D51" s="86">
        <f>D46/$D$46</f>
        <v>1</v>
      </c>
      <c r="F51" s="84">
        <f>F46/$F$46</f>
        <v>1</v>
      </c>
      <c r="G51" s="84">
        <f>G46/$G$46</f>
        <v>1</v>
      </c>
      <c r="H51" s="84">
        <f>H46/$H$46</f>
        <v>1</v>
      </c>
      <c r="J51" s="84">
        <f>J46/$J$46</f>
        <v>1</v>
      </c>
      <c r="K51" s="84">
        <f>K46/$K$46</f>
        <v>1</v>
      </c>
    </row>
    <row r="52" spans="1:11" ht="12.75">
      <c r="A52" s="4"/>
      <c r="B52" s="4"/>
      <c r="C52" s="4"/>
      <c r="D52" s="53"/>
      <c r="E52" s="54"/>
      <c r="F52" s="4"/>
      <c r="G52" s="4"/>
      <c r="H52" s="53"/>
      <c r="I52" s="4"/>
      <c r="J52" s="4"/>
      <c r="K52" s="4"/>
    </row>
    <row r="53" spans="1:11" ht="12.75">
      <c r="A53" s="61"/>
      <c r="B53" s="125" t="s">
        <v>108</v>
      </c>
      <c r="C53" s="125"/>
      <c r="D53" s="125"/>
      <c r="E53" s="125"/>
      <c r="F53" s="125"/>
      <c r="G53" s="125"/>
      <c r="H53" s="125"/>
      <c r="I53" s="125"/>
      <c r="J53" s="125"/>
      <c r="K53" s="125"/>
    </row>
    <row r="54" spans="1:11" ht="14.25" customHeight="1">
      <c r="A54" s="61"/>
      <c r="B54" s="131" t="s">
        <v>17</v>
      </c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1" ht="12.75">
      <c r="A55" s="61" t="s">
        <v>51</v>
      </c>
      <c r="B55" s="65">
        <f>SUM(C55:D55)</f>
        <v>93</v>
      </c>
      <c r="C55" s="64">
        <v>32</v>
      </c>
      <c r="D55" s="64">
        <v>61</v>
      </c>
      <c r="E55" s="41"/>
      <c r="F55" s="64">
        <v>24</v>
      </c>
      <c r="G55" s="64">
        <v>27</v>
      </c>
      <c r="H55" s="64">
        <v>42</v>
      </c>
      <c r="I55" s="66"/>
      <c r="J55" s="64">
        <v>47</v>
      </c>
      <c r="K55" s="64">
        <v>46</v>
      </c>
    </row>
    <row r="56" spans="1:11" ht="12.75">
      <c r="A56" t="s">
        <v>67</v>
      </c>
      <c r="B56" s="65">
        <f>SUM(C56:D56)</f>
        <v>412</v>
      </c>
      <c r="C56" s="81">
        <v>204</v>
      </c>
      <c r="D56" s="81">
        <v>208</v>
      </c>
      <c r="F56" s="81">
        <v>154</v>
      </c>
      <c r="G56" s="81">
        <v>106</v>
      </c>
      <c r="H56" s="81">
        <v>152</v>
      </c>
      <c r="J56" s="81">
        <v>232</v>
      </c>
      <c r="K56" s="81">
        <v>180</v>
      </c>
    </row>
    <row r="57" spans="1:11" ht="12.75">
      <c r="A57" s="82" t="s">
        <v>16</v>
      </c>
      <c r="B57" s="65">
        <f>SUM(B55:B56)</f>
        <v>505</v>
      </c>
      <c r="C57" s="65">
        <f>SUM(C55:C56)</f>
        <v>236</v>
      </c>
      <c r="D57" s="65">
        <f>SUM(D55:D56)</f>
        <v>269</v>
      </c>
      <c r="F57" s="83">
        <f>SUM(F55:F56)</f>
        <v>178</v>
      </c>
      <c r="G57" s="83">
        <f>SUM(G55:G56)</f>
        <v>133</v>
      </c>
      <c r="H57" s="83">
        <f>SUM(H55:H56)</f>
        <v>194</v>
      </c>
      <c r="J57" s="83">
        <f>SUM(J55:J56)</f>
        <v>279</v>
      </c>
      <c r="K57" s="83">
        <f>SUM(K55:K56)</f>
        <v>226</v>
      </c>
    </row>
    <row r="58" ht="12.75">
      <c r="A58" s="82"/>
    </row>
    <row r="59" spans="1:11" ht="14.25" customHeight="1">
      <c r="A59" s="61"/>
      <c r="B59" s="131" t="s">
        <v>18</v>
      </c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ht="12.75">
      <c r="A60" s="61" t="s">
        <v>51</v>
      </c>
      <c r="B60" s="84">
        <f>B55/$B$57</f>
        <v>0.18415841584158416</v>
      </c>
      <c r="C60" s="87">
        <f>C55/$C$57</f>
        <v>0.13559322033898305</v>
      </c>
      <c r="D60" s="87">
        <f>D55/$D$57</f>
        <v>0.22676579925650558</v>
      </c>
      <c r="E60" s="66"/>
      <c r="F60" s="85">
        <f>F55/$F$57</f>
        <v>0.1348314606741573</v>
      </c>
      <c r="G60" s="85">
        <f>G55/$G$57</f>
        <v>0.20300751879699247</v>
      </c>
      <c r="H60" s="85">
        <f>H55/$H$57</f>
        <v>0.21649484536082475</v>
      </c>
      <c r="I60" s="59"/>
      <c r="J60" s="85">
        <f>J55/$J$57</f>
        <v>0.16845878136200718</v>
      </c>
      <c r="K60" s="85">
        <f>K55/$K$57</f>
        <v>0.20353982300884957</v>
      </c>
    </row>
    <row r="61" spans="1:11" ht="12.75">
      <c r="A61" t="s">
        <v>67</v>
      </c>
      <c r="B61" s="84">
        <f>B56/$B$57</f>
        <v>0.8158415841584158</v>
      </c>
      <c r="C61" s="87">
        <f>C56/$C$57</f>
        <v>0.864406779661017</v>
      </c>
      <c r="D61" s="87">
        <f>D56/$D$57</f>
        <v>0.7732342007434945</v>
      </c>
      <c r="F61" s="85">
        <f>F56/$F$57</f>
        <v>0.8651685393258427</v>
      </c>
      <c r="G61" s="85">
        <f>G56/$G$57</f>
        <v>0.7969924812030075</v>
      </c>
      <c r="H61" s="85">
        <f>H56/$H$57</f>
        <v>0.7835051546391752</v>
      </c>
      <c r="J61" s="85">
        <f>J56/$J$57</f>
        <v>0.8315412186379928</v>
      </c>
      <c r="K61" s="85">
        <f>K56/$K$57</f>
        <v>0.7964601769911505</v>
      </c>
    </row>
    <row r="62" spans="1:11" ht="12.75">
      <c r="A62" s="82" t="s">
        <v>16</v>
      </c>
      <c r="B62" s="84">
        <f>B57/$B$57</f>
        <v>1</v>
      </c>
      <c r="C62" s="86">
        <f>C57/$C$57</f>
        <v>1</v>
      </c>
      <c r="D62" s="86">
        <f>D57/$D$57</f>
        <v>1</v>
      </c>
      <c r="F62" s="84">
        <f>F57/$F$57</f>
        <v>1</v>
      </c>
      <c r="G62" s="84">
        <f>G57/$G$57</f>
        <v>1</v>
      </c>
      <c r="H62" s="84">
        <f>H57/$H$57</f>
        <v>1</v>
      </c>
      <c r="J62" s="84">
        <f>J57/$J$57</f>
        <v>1</v>
      </c>
      <c r="K62" s="84">
        <f>K57/$K$57</f>
        <v>1</v>
      </c>
    </row>
    <row r="63" spans="1:11" ht="12.75">
      <c r="A63" s="4"/>
      <c r="B63" s="4"/>
      <c r="C63" s="4"/>
      <c r="D63" s="53"/>
      <c r="E63" s="54"/>
      <c r="F63" s="4"/>
      <c r="G63" s="4"/>
      <c r="H63" s="53"/>
      <c r="I63" s="4"/>
      <c r="J63" s="4"/>
      <c r="K63" s="4"/>
    </row>
    <row r="64" spans="1:11" ht="12.75">
      <c r="A64" s="61"/>
      <c r="B64" s="125" t="s">
        <v>109</v>
      </c>
      <c r="C64" s="125"/>
      <c r="D64" s="125"/>
      <c r="E64" s="125"/>
      <c r="F64" s="125"/>
      <c r="G64" s="125"/>
      <c r="H64" s="125"/>
      <c r="I64" s="125"/>
      <c r="J64" s="125"/>
      <c r="K64" s="125"/>
    </row>
    <row r="65" spans="1:11" ht="14.25" customHeight="1">
      <c r="A65" s="61"/>
      <c r="B65" s="131" t="s">
        <v>17</v>
      </c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12.75">
      <c r="A66" s="61" t="s">
        <v>51</v>
      </c>
      <c r="B66" s="65">
        <f>SUM(C66:D66)</f>
        <v>7</v>
      </c>
      <c r="C66" s="64">
        <v>2</v>
      </c>
      <c r="D66" s="64">
        <v>5</v>
      </c>
      <c r="E66" s="41"/>
      <c r="F66" s="64">
        <v>1</v>
      </c>
      <c r="G66" s="64">
        <v>2</v>
      </c>
      <c r="H66" s="64">
        <v>4</v>
      </c>
      <c r="I66" s="66"/>
      <c r="J66" s="64">
        <v>5</v>
      </c>
      <c r="K66" s="64">
        <v>2</v>
      </c>
    </row>
    <row r="67" spans="1:11" ht="12.75">
      <c r="A67" t="s">
        <v>67</v>
      </c>
      <c r="B67" s="65">
        <f>SUM(C67:D67)</f>
        <v>498</v>
      </c>
      <c r="C67" s="81">
        <v>234</v>
      </c>
      <c r="D67" s="81">
        <v>264</v>
      </c>
      <c r="F67" s="81">
        <v>177</v>
      </c>
      <c r="G67" s="81">
        <v>131</v>
      </c>
      <c r="H67" s="81">
        <v>190</v>
      </c>
      <c r="J67" s="81">
        <v>274</v>
      </c>
      <c r="K67" s="81">
        <v>224</v>
      </c>
    </row>
    <row r="68" spans="1:11" ht="12.75">
      <c r="A68" s="82" t="s">
        <v>16</v>
      </c>
      <c r="B68" s="65">
        <f>SUM(B66:B67)</f>
        <v>505</v>
      </c>
      <c r="C68" s="65">
        <f>SUM(C66:C67)</f>
        <v>236</v>
      </c>
      <c r="D68" s="65">
        <f>SUM(D66:D67)</f>
        <v>269</v>
      </c>
      <c r="F68" s="83">
        <f>SUM(F66:F67)</f>
        <v>178</v>
      </c>
      <c r="G68" s="83">
        <f>SUM(G66:G67)</f>
        <v>133</v>
      </c>
      <c r="H68" s="83">
        <f>SUM(H66:H67)</f>
        <v>194</v>
      </c>
      <c r="J68" s="83">
        <f>SUM(J66:J67)</f>
        <v>279</v>
      </c>
      <c r="K68" s="83">
        <f>SUM(K66:K67)</f>
        <v>226</v>
      </c>
    </row>
    <row r="69" ht="12.75">
      <c r="A69" s="82"/>
    </row>
    <row r="70" spans="1:11" ht="14.25" customHeight="1">
      <c r="A70" s="61"/>
      <c r="B70" s="131" t="s">
        <v>18</v>
      </c>
      <c r="C70" s="131"/>
      <c r="D70" s="131"/>
      <c r="E70" s="131"/>
      <c r="F70" s="131"/>
      <c r="G70" s="131"/>
      <c r="H70" s="131"/>
      <c r="I70" s="131"/>
      <c r="J70" s="131"/>
      <c r="K70" s="131"/>
    </row>
    <row r="71" spans="1:11" ht="12.75">
      <c r="A71" s="61" t="s">
        <v>51</v>
      </c>
      <c r="B71" s="86">
        <f>B66/$B$68</f>
        <v>0.013861386138613862</v>
      </c>
      <c r="C71" s="87">
        <f>C66/$C$68</f>
        <v>0.00847457627118644</v>
      </c>
      <c r="D71" s="87">
        <f>D66/$D$68</f>
        <v>0.01858736059479554</v>
      </c>
      <c r="E71" s="66"/>
      <c r="F71" s="85">
        <f>F66/$F$68</f>
        <v>0.0056179775280898875</v>
      </c>
      <c r="G71" s="85">
        <f>G66/$G$68</f>
        <v>0.015037593984962405</v>
      </c>
      <c r="H71" s="85">
        <f>H66/$H$68</f>
        <v>0.020618556701030927</v>
      </c>
      <c r="I71" s="63"/>
      <c r="J71" s="85">
        <f>J66/$J$68</f>
        <v>0.017921146953405017</v>
      </c>
      <c r="K71" s="85">
        <f>K66/$K$68</f>
        <v>0.008849557522123894</v>
      </c>
    </row>
    <row r="72" spans="1:11" ht="12.75">
      <c r="A72" s="88" t="s">
        <v>67</v>
      </c>
      <c r="B72" s="86">
        <f>B67/$B$68</f>
        <v>0.9861386138613861</v>
      </c>
      <c r="C72" s="87">
        <f>C67/$C$68</f>
        <v>0.9915254237288136</v>
      </c>
      <c r="D72" s="87">
        <f>D67/$D$68</f>
        <v>0.9814126394052045</v>
      </c>
      <c r="E72" s="88"/>
      <c r="F72" s="85">
        <f>F67/$F$68</f>
        <v>0.9943820224719101</v>
      </c>
      <c r="G72" s="85">
        <f>G67/$G$68</f>
        <v>0.9849624060150376</v>
      </c>
      <c r="H72" s="85">
        <f>H67/$H$68</f>
        <v>0.979381443298969</v>
      </c>
      <c r="I72" s="88"/>
      <c r="J72" s="85">
        <f>J67/$J$68</f>
        <v>0.982078853046595</v>
      </c>
      <c r="K72" s="85">
        <f>K67/$K$68</f>
        <v>0.9911504424778761</v>
      </c>
    </row>
    <row r="73" spans="1:11" ht="12.75">
      <c r="A73" s="89" t="s">
        <v>16</v>
      </c>
      <c r="B73" s="90">
        <f>B68/$B$68</f>
        <v>1</v>
      </c>
      <c r="C73" s="90">
        <f>C68/$C$68</f>
        <v>1</v>
      </c>
      <c r="D73" s="90">
        <f>D68/$D$68</f>
        <v>1</v>
      </c>
      <c r="E73" s="91"/>
      <c r="F73" s="90">
        <f>F68/$F$68</f>
        <v>1</v>
      </c>
      <c r="G73" s="90">
        <f>G68/$G$68</f>
        <v>1</v>
      </c>
      <c r="H73" s="90">
        <f>H68/$H$68</f>
        <v>1</v>
      </c>
      <c r="I73" s="91"/>
      <c r="J73" s="90">
        <f>J68/$J$68</f>
        <v>1</v>
      </c>
      <c r="K73" s="90">
        <f>K68/$K$68</f>
        <v>1</v>
      </c>
    </row>
    <row r="74" spans="1:11" ht="20.25" customHeight="1">
      <c r="A74" s="132" t="s">
        <v>50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</row>
  </sheetData>
  <sheetProtection selectLockedCells="1" selectUnlockedCells="1"/>
  <mergeCells count="27">
    <mergeCell ref="A1:K1"/>
    <mergeCell ref="A3:K3"/>
    <mergeCell ref="A5:A6"/>
    <mergeCell ref="B5:B6"/>
    <mergeCell ref="C5:D5"/>
    <mergeCell ref="F5:H5"/>
    <mergeCell ref="J5:K5"/>
    <mergeCell ref="B8:K8"/>
    <mergeCell ref="B9:K9"/>
    <mergeCell ref="B10:K10"/>
    <mergeCell ref="B15:K15"/>
    <mergeCell ref="B20:K20"/>
    <mergeCell ref="B21:K21"/>
    <mergeCell ref="B26:K26"/>
    <mergeCell ref="B31:K31"/>
    <mergeCell ref="B32:K32"/>
    <mergeCell ref="B37:K37"/>
    <mergeCell ref="B42:K42"/>
    <mergeCell ref="B43:K43"/>
    <mergeCell ref="B48:K48"/>
    <mergeCell ref="B53:K53"/>
    <mergeCell ref="B54:K54"/>
    <mergeCell ref="B59:K59"/>
    <mergeCell ref="B64:K64"/>
    <mergeCell ref="B65:K65"/>
    <mergeCell ref="B70:K70"/>
    <mergeCell ref="A74:K74"/>
  </mergeCells>
  <printOptions/>
  <pageMargins left="0.7875" right="0.7875" top="0.5902777777777778" bottom="0.5902777777777778" header="0.5118055555555555" footer="0.5118055555555555"/>
  <pageSetup fitToHeight="2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24"/>
  <sheetViews>
    <sheetView workbookViewId="0" topLeftCell="A1">
      <selection activeCell="A3" sqref="A3:K3"/>
    </sheetView>
  </sheetViews>
  <sheetFormatPr defaultColWidth="9.140625" defaultRowHeight="12.75"/>
  <cols>
    <col min="1" max="1" width="23.00390625" style="1" customWidth="1"/>
    <col min="2" max="2" width="12.7109375" style="1" customWidth="1"/>
    <col min="3" max="3" width="12.7109375" style="93" customWidth="1"/>
    <col min="4" max="4" width="10.8515625" style="107" customWidth="1"/>
    <col min="5" max="5" width="0.9921875" style="1" customWidth="1"/>
    <col min="6" max="6" width="12.7109375" style="1" customWidth="1"/>
    <col min="7" max="7" width="12.7109375" style="93" customWidth="1"/>
    <col min="8" max="8" width="10.57421875" style="1" customWidth="1"/>
    <col min="9" max="9" width="0.85546875" style="1" customWidth="1"/>
    <col min="10" max="10" width="11.7109375" style="1" customWidth="1"/>
    <col min="11" max="11" width="15.421875" style="1" customWidth="1"/>
    <col min="12" max="220" width="9.140625" style="1" customWidth="1"/>
    <col min="221" max="16384" width="9.140625" style="4" customWidth="1"/>
  </cols>
  <sheetData>
    <row r="1" spans="1:21" s="20" customFormat="1" ht="27.75" customHeight="1">
      <c r="A1" s="129" t="s">
        <v>116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"/>
      <c r="M1" s="118"/>
      <c r="N1" s="1"/>
      <c r="O1" s="1"/>
      <c r="P1" s="1"/>
      <c r="Q1" s="1"/>
      <c r="R1" s="1"/>
      <c r="S1" s="1"/>
      <c r="T1" s="1"/>
      <c r="U1" s="1"/>
    </row>
    <row r="2" spans="1:21" s="20" customFormat="1" ht="15.75">
      <c r="A2" s="8"/>
      <c r="C2" s="16"/>
      <c r="D2" s="17"/>
      <c r="E2" s="17"/>
      <c r="F2" s="56"/>
      <c r="G2" s="18"/>
      <c r="H2" s="19"/>
      <c r="I2" s="19"/>
      <c r="L2" s="1"/>
      <c r="M2" s="119"/>
      <c r="N2" s="1"/>
      <c r="O2" s="1"/>
      <c r="P2" s="1"/>
      <c r="Q2" s="1"/>
      <c r="R2" s="1"/>
      <c r="S2" s="1"/>
      <c r="T2" s="1"/>
      <c r="U2" s="1"/>
    </row>
    <row r="3" spans="1:21" s="59" customFormat="1" ht="30" customHeight="1">
      <c r="A3" s="127" t="s">
        <v>158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"/>
      <c r="M3" s="118"/>
      <c r="N3" s="1"/>
      <c r="O3" s="1"/>
      <c r="P3" s="1"/>
      <c r="Q3" s="1"/>
      <c r="R3" s="1"/>
      <c r="S3" s="1"/>
      <c r="T3" s="1"/>
      <c r="U3" s="1"/>
    </row>
    <row r="4" spans="1:21" s="59" customFormat="1" ht="15" customHeight="1">
      <c r="A4" s="58"/>
      <c r="B4" s="58"/>
      <c r="C4" s="58"/>
      <c r="D4" s="41"/>
      <c r="E4" s="58"/>
      <c r="F4" s="58"/>
      <c r="G4" s="58"/>
      <c r="L4" s="1"/>
      <c r="M4" s="118"/>
      <c r="N4" s="1"/>
      <c r="O4" s="1"/>
      <c r="P4" s="1"/>
      <c r="Q4" s="1"/>
      <c r="R4" s="1"/>
      <c r="S4" s="1"/>
      <c r="T4" s="1"/>
      <c r="U4" s="1"/>
    </row>
    <row r="5" spans="1:21" s="59" customFormat="1" ht="19.5" customHeight="1">
      <c r="A5" s="141" t="s">
        <v>14</v>
      </c>
      <c r="B5" s="134" t="s">
        <v>16</v>
      </c>
      <c r="C5" s="135" t="s">
        <v>59</v>
      </c>
      <c r="D5" s="135"/>
      <c r="E5" s="78"/>
      <c r="F5" s="135" t="s">
        <v>60</v>
      </c>
      <c r="G5" s="135"/>
      <c r="H5" s="135"/>
      <c r="I5" s="24"/>
      <c r="J5" s="135" t="s">
        <v>61</v>
      </c>
      <c r="K5" s="135" t="s">
        <v>52</v>
      </c>
      <c r="L5" s="1"/>
      <c r="M5" s="118"/>
      <c r="N5" s="1"/>
      <c r="O5" s="1"/>
      <c r="P5" s="1"/>
      <c r="Q5" s="1"/>
      <c r="R5" s="1"/>
      <c r="S5" s="1"/>
      <c r="T5" s="1"/>
      <c r="U5" s="1"/>
    </row>
    <row r="6" spans="1:21" s="63" customFormat="1" ht="36.75" customHeight="1">
      <c r="A6" s="141"/>
      <c r="B6" s="134"/>
      <c r="C6" s="79" t="s">
        <v>62</v>
      </c>
      <c r="D6" s="79" t="s">
        <v>63</v>
      </c>
      <c r="E6" s="79"/>
      <c r="F6" s="79" t="s">
        <v>23</v>
      </c>
      <c r="G6" s="79" t="s">
        <v>24</v>
      </c>
      <c r="H6" s="79" t="s">
        <v>64</v>
      </c>
      <c r="I6" s="62"/>
      <c r="J6" s="79" t="s">
        <v>65</v>
      </c>
      <c r="K6" s="79" t="s">
        <v>66</v>
      </c>
      <c r="L6" s="1"/>
      <c r="M6" s="118"/>
      <c r="N6" s="1"/>
      <c r="O6" s="1"/>
      <c r="P6" s="1"/>
      <c r="Q6" s="1"/>
      <c r="R6" s="1"/>
      <c r="S6" s="1"/>
      <c r="T6" s="1"/>
      <c r="U6" s="1"/>
    </row>
    <row r="7" spans="1:21" s="59" customFormat="1" ht="39.75" customHeight="1">
      <c r="A7" s="61"/>
      <c r="B7" s="139" t="s">
        <v>162</v>
      </c>
      <c r="C7" s="139"/>
      <c r="D7" s="139"/>
      <c r="E7" s="139"/>
      <c r="F7" s="139"/>
      <c r="G7" s="139"/>
      <c r="H7" s="139"/>
      <c r="I7" s="139"/>
      <c r="J7" s="139"/>
      <c r="K7" s="139"/>
      <c r="L7" s="1"/>
      <c r="M7" s="118"/>
      <c r="N7" s="1"/>
      <c r="O7" s="1"/>
      <c r="P7" s="1"/>
      <c r="Q7" s="1"/>
      <c r="R7" s="1"/>
      <c r="S7" s="1"/>
      <c r="T7" s="1"/>
      <c r="U7" s="1"/>
    </row>
    <row r="8" spans="1:21" s="59" customFormat="1" ht="12.75" customHeight="1">
      <c r="A8" s="61" t="s">
        <v>104</v>
      </c>
      <c r="B8" s="84">
        <v>0.27524752475247527</v>
      </c>
      <c r="C8" s="87">
        <v>0.2161</v>
      </c>
      <c r="D8" s="87">
        <v>0.3271</v>
      </c>
      <c r="E8" s="66"/>
      <c r="F8" s="87">
        <v>0.2247</v>
      </c>
      <c r="G8" s="87">
        <v>0.2932</v>
      </c>
      <c r="H8" s="87">
        <v>0.3093</v>
      </c>
      <c r="J8" s="87">
        <v>0.2688</v>
      </c>
      <c r="K8" s="87">
        <v>0.2832</v>
      </c>
      <c r="L8" s="1"/>
      <c r="M8" s="118"/>
      <c r="N8" s="1"/>
      <c r="O8" s="1"/>
      <c r="P8" s="1"/>
      <c r="Q8" s="1"/>
      <c r="R8" s="1"/>
      <c r="S8" s="1"/>
      <c r="T8" s="1"/>
      <c r="U8" s="1"/>
    </row>
    <row r="9" spans="1:21" s="59" customFormat="1" ht="12.75" customHeight="1">
      <c r="A9" s="61" t="s">
        <v>105</v>
      </c>
      <c r="B9" s="84">
        <v>0.32475247524752476</v>
      </c>
      <c r="C9" s="87">
        <v>0.322</v>
      </c>
      <c r="D9" s="87">
        <v>0.3271</v>
      </c>
      <c r="E9" s="66"/>
      <c r="F9" s="87">
        <v>0.3371</v>
      </c>
      <c r="G9" s="87">
        <v>0.3083</v>
      </c>
      <c r="H9" s="87">
        <v>0.3247</v>
      </c>
      <c r="J9" s="87">
        <v>0.3047</v>
      </c>
      <c r="K9" s="87">
        <v>0.3496</v>
      </c>
      <c r="L9" s="1"/>
      <c r="M9" s="118"/>
      <c r="N9" s="1"/>
      <c r="O9" s="1"/>
      <c r="P9" s="1"/>
      <c r="Q9" s="1"/>
      <c r="R9" s="1"/>
      <c r="S9" s="1"/>
      <c r="T9" s="1"/>
      <c r="U9" s="1"/>
    </row>
    <row r="10" spans="1:21" s="59" customFormat="1" ht="12.75" customHeight="1">
      <c r="A10" s="61" t="s">
        <v>106</v>
      </c>
      <c r="B10" s="84">
        <v>0.3603960396039604</v>
      </c>
      <c r="C10" s="87">
        <v>0.3475</v>
      </c>
      <c r="D10" s="87">
        <v>0.3717</v>
      </c>
      <c r="E10" s="66"/>
      <c r="F10" s="87">
        <v>0.3708</v>
      </c>
      <c r="G10" s="87">
        <v>0.3534</v>
      </c>
      <c r="H10" s="87">
        <v>0.3557</v>
      </c>
      <c r="J10" s="87">
        <v>0.362</v>
      </c>
      <c r="K10" s="87">
        <v>0.3584</v>
      </c>
      <c r="L10" s="1"/>
      <c r="M10" s="118"/>
      <c r="N10" s="1"/>
      <c r="O10" s="1"/>
      <c r="P10" s="1"/>
      <c r="Q10" s="1"/>
      <c r="R10" s="1"/>
      <c r="S10" s="1"/>
      <c r="T10" s="1"/>
      <c r="U10" s="1"/>
    </row>
    <row r="11" spans="1:21" s="59" customFormat="1" ht="12.75" customHeight="1">
      <c r="A11" s="61" t="s">
        <v>107</v>
      </c>
      <c r="B11" s="84">
        <v>0.4198019801980198</v>
      </c>
      <c r="C11" s="87">
        <v>0.3814</v>
      </c>
      <c r="D11" s="87">
        <v>0.4535</v>
      </c>
      <c r="E11" s="66"/>
      <c r="F11" s="87">
        <v>0.4663</v>
      </c>
      <c r="G11" s="87">
        <v>0.3835</v>
      </c>
      <c r="H11" s="87">
        <v>0.4021</v>
      </c>
      <c r="J11" s="87">
        <v>0.3943</v>
      </c>
      <c r="K11" s="87">
        <v>0.4513</v>
      </c>
      <c r="L11" s="1"/>
      <c r="M11" s="118"/>
      <c r="N11" s="1"/>
      <c r="O11" s="1"/>
      <c r="P11" s="1"/>
      <c r="Q11" s="1"/>
      <c r="R11" s="1"/>
      <c r="S11" s="1"/>
      <c r="T11" s="1"/>
      <c r="U11" s="1"/>
    </row>
    <row r="12" spans="1:21" s="59" customFormat="1" ht="12.75" customHeight="1">
      <c r="A12" s="61" t="s">
        <v>108</v>
      </c>
      <c r="B12" s="84">
        <v>0.18415841584158416</v>
      </c>
      <c r="C12" s="87">
        <v>0.1356</v>
      </c>
      <c r="D12" s="87">
        <v>0.2268</v>
      </c>
      <c r="E12" s="66"/>
      <c r="F12" s="87">
        <v>0.1348</v>
      </c>
      <c r="G12" s="87">
        <v>0.203</v>
      </c>
      <c r="H12" s="87">
        <v>0.2165</v>
      </c>
      <c r="J12" s="87">
        <v>0.1685</v>
      </c>
      <c r="K12" s="87">
        <v>0.2035</v>
      </c>
      <c r="L12" s="1"/>
      <c r="M12" s="118"/>
      <c r="N12" s="1"/>
      <c r="O12" s="1"/>
      <c r="P12" s="1"/>
      <c r="Q12" s="1"/>
      <c r="R12" s="1"/>
      <c r="S12" s="1"/>
      <c r="T12" s="1"/>
      <c r="U12" s="1"/>
    </row>
    <row r="13" spans="1:21" s="59" customFormat="1" ht="12.75" customHeight="1">
      <c r="A13" s="68" t="s">
        <v>109</v>
      </c>
      <c r="B13" s="90">
        <v>0.013861386138613862</v>
      </c>
      <c r="C13" s="92">
        <v>0.0085</v>
      </c>
      <c r="D13" s="92">
        <v>0.0186</v>
      </c>
      <c r="E13" s="72"/>
      <c r="F13" s="92">
        <v>0.0056</v>
      </c>
      <c r="G13" s="92">
        <v>0.015</v>
      </c>
      <c r="H13" s="92">
        <v>0.0206</v>
      </c>
      <c r="I13" s="120"/>
      <c r="J13" s="92">
        <v>0.0179</v>
      </c>
      <c r="K13" s="92">
        <v>0.0088</v>
      </c>
      <c r="L13" s="1"/>
      <c r="M13" s="118"/>
      <c r="N13" s="1"/>
      <c r="O13" s="1"/>
      <c r="P13" s="1"/>
      <c r="Q13" s="1"/>
      <c r="R13" s="1"/>
      <c r="S13" s="1"/>
      <c r="T13" s="1"/>
      <c r="U13" s="1"/>
    </row>
    <row r="14" spans="1:21" s="76" customFormat="1" ht="24.75" customHeight="1">
      <c r="A14" s="128" t="s">
        <v>50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"/>
      <c r="M14" s="118"/>
      <c r="N14" s="1"/>
      <c r="O14" s="1"/>
      <c r="P14" s="1"/>
      <c r="Q14" s="1"/>
      <c r="R14" s="1"/>
      <c r="S14" s="1"/>
      <c r="T14" s="1"/>
      <c r="U14" s="1"/>
    </row>
    <row r="15" spans="1:13" ht="12.75">
      <c r="A15" s="117" t="s">
        <v>110</v>
      </c>
      <c r="M15" s="118"/>
    </row>
    <row r="16" ht="12.75">
      <c r="M16" s="118"/>
    </row>
    <row r="17" spans="2:13" ht="12.75">
      <c r="B17" s="4"/>
      <c r="C17" s="4"/>
      <c r="M17" s="118"/>
    </row>
    <row r="18" ht="12.75">
      <c r="M18" s="118"/>
    </row>
    <row r="19" ht="12.75">
      <c r="M19" s="118"/>
    </row>
    <row r="20" ht="12.75">
      <c r="M20" s="118"/>
    </row>
    <row r="21" ht="12.75">
      <c r="M21" s="118"/>
    </row>
    <row r="22" ht="12.75">
      <c r="M22" s="118"/>
    </row>
    <row r="23" ht="12.75">
      <c r="M23" s="118"/>
    </row>
    <row r="24" ht="12.75">
      <c r="M24" s="118"/>
    </row>
  </sheetData>
  <sheetProtection selectLockedCells="1" selectUnlockedCells="1"/>
  <mergeCells count="9">
    <mergeCell ref="B7:K7"/>
    <mergeCell ref="A14:K14"/>
    <mergeCell ref="A1:K1"/>
    <mergeCell ref="A3:K3"/>
    <mergeCell ref="A5:A6"/>
    <mergeCell ref="B5:B6"/>
    <mergeCell ref="C5:D5"/>
    <mergeCell ref="F5:H5"/>
    <mergeCell ref="J5:K5"/>
  </mergeCells>
  <printOptions horizontalCentered="1"/>
  <pageMargins left="0.03958333333333333" right="0.03958333333333333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E48"/>
  <sheetViews>
    <sheetView workbookViewId="0" topLeftCell="A1">
      <selection activeCell="A3" sqref="A3:D3"/>
    </sheetView>
  </sheetViews>
  <sheetFormatPr defaultColWidth="9.140625" defaultRowHeight="12.75"/>
  <cols>
    <col min="1" max="1" width="32.7109375" style="12" customWidth="1"/>
    <col min="2" max="2" width="15.7109375" style="13" customWidth="1"/>
    <col min="3" max="3" width="0.5625" style="14" customWidth="1"/>
    <col min="4" max="4" width="15.7109375" style="12" customWidth="1"/>
    <col min="5" max="5" width="18.140625" style="12" customWidth="1"/>
    <col min="6" max="16384" width="9.140625" style="12" customWidth="1"/>
  </cols>
  <sheetData>
    <row r="1" spans="1:5" s="20" customFormat="1" ht="16.5" customHeight="1">
      <c r="A1" s="15" t="s">
        <v>112</v>
      </c>
      <c r="B1" s="16"/>
      <c r="C1" s="17"/>
      <c r="D1" s="18"/>
      <c r="E1" s="19"/>
    </row>
    <row r="2" spans="1:5" s="20" customFormat="1" ht="15">
      <c r="A2" s="15"/>
      <c r="B2" s="16"/>
      <c r="C2" s="17"/>
      <c r="D2" s="18"/>
      <c r="E2" s="19"/>
    </row>
    <row r="3" spans="1:4" ht="39.75" customHeight="1">
      <c r="A3" s="127" t="s">
        <v>118</v>
      </c>
      <c r="B3" s="127"/>
      <c r="C3" s="127"/>
      <c r="D3" s="127"/>
    </row>
    <row r="4" spans="1:4" ht="6.75" customHeight="1">
      <c r="A4" s="22"/>
      <c r="D4" s="22"/>
    </row>
    <row r="5" spans="1:5" ht="39.75" customHeight="1">
      <c r="A5" s="23" t="s">
        <v>14</v>
      </c>
      <c r="B5" s="24" t="s">
        <v>114</v>
      </c>
      <c r="C5" s="24"/>
      <c r="D5" s="24" t="s">
        <v>115</v>
      </c>
      <c r="E5" s="25"/>
    </row>
    <row r="6" spans="1:5" ht="12.75">
      <c r="A6" s="14"/>
      <c r="B6" s="26"/>
      <c r="C6" s="27"/>
      <c r="D6" s="26"/>
      <c r="E6" s="25"/>
    </row>
    <row r="7" spans="2:5" s="28" customFormat="1" ht="12.75" customHeight="1">
      <c r="B7" s="125" t="s">
        <v>19</v>
      </c>
      <c r="C7" s="125"/>
      <c r="D7" s="125"/>
      <c r="E7" s="29"/>
    </row>
    <row r="8" spans="1:5" s="28" customFormat="1" ht="12.75">
      <c r="A8" s="22" t="s">
        <v>20</v>
      </c>
      <c r="B8" s="30">
        <v>236</v>
      </c>
      <c r="C8" s="31"/>
      <c r="D8" s="32">
        <f>B8/$B$10</f>
        <v>0.46732673267326735</v>
      </c>
      <c r="E8" s="12"/>
    </row>
    <row r="9" spans="1:5" s="28" customFormat="1" ht="12.75">
      <c r="A9" s="22" t="s">
        <v>21</v>
      </c>
      <c r="B9" s="33">
        <v>269</v>
      </c>
      <c r="C9" s="31"/>
      <c r="D9" s="32">
        <f>B9/$B$10</f>
        <v>0.5326732673267327</v>
      </c>
      <c r="E9" s="12"/>
    </row>
    <row r="10" spans="1:5" s="28" customFormat="1" ht="12.75">
      <c r="A10" s="34" t="s">
        <v>16</v>
      </c>
      <c r="B10" s="35">
        <f>SUM(B8:B9)</f>
        <v>505</v>
      </c>
      <c r="C10" s="36"/>
      <c r="D10" s="37">
        <f>B10/$B$10</f>
        <v>1</v>
      </c>
      <c r="E10" s="12"/>
    </row>
    <row r="11" spans="1:5" s="28" customFormat="1" ht="6.75" customHeight="1">
      <c r="A11" s="34"/>
      <c r="B11" s="35"/>
      <c r="C11" s="36"/>
      <c r="D11" s="37"/>
      <c r="E11" s="12"/>
    </row>
    <row r="12" spans="2:5" s="28" customFormat="1" ht="12.75" customHeight="1">
      <c r="B12" s="125" t="s">
        <v>22</v>
      </c>
      <c r="C12" s="125"/>
      <c r="D12" s="125"/>
      <c r="E12" s="12"/>
    </row>
    <row r="13" spans="1:5" s="28" customFormat="1" ht="12.75">
      <c r="A13" s="22" t="s">
        <v>23</v>
      </c>
      <c r="B13" s="30">
        <v>178</v>
      </c>
      <c r="C13" s="31"/>
      <c r="D13" s="32">
        <f aca="true" t="shared" si="0" ref="D13:D19">B13/$B$20</f>
        <v>0.35247524752475246</v>
      </c>
      <c r="E13" s="12"/>
    </row>
    <row r="14" spans="1:5" s="28" customFormat="1" ht="12.75">
      <c r="A14" s="22" t="s">
        <v>24</v>
      </c>
      <c r="B14" s="33">
        <v>133</v>
      </c>
      <c r="C14" s="31"/>
      <c r="D14" s="32">
        <f t="shared" si="0"/>
        <v>0.2633663366336634</v>
      </c>
      <c r="E14" s="12"/>
    </row>
    <row r="15" spans="1:5" s="28" customFormat="1" ht="12.75">
      <c r="A15" s="22" t="s">
        <v>25</v>
      </c>
      <c r="B15" s="33">
        <v>94</v>
      </c>
      <c r="C15" s="31"/>
      <c r="D15" s="32">
        <f t="shared" si="0"/>
        <v>0.18613861386138614</v>
      </c>
      <c r="E15" s="12"/>
    </row>
    <row r="16" spans="1:5" s="28" customFormat="1" ht="12.75">
      <c r="A16" s="22" t="s">
        <v>26</v>
      </c>
      <c r="B16" s="33">
        <v>58</v>
      </c>
      <c r="C16" s="31"/>
      <c r="D16" s="32">
        <f t="shared" si="0"/>
        <v>0.11485148514851486</v>
      </c>
      <c r="E16" s="12"/>
    </row>
    <row r="17" spans="1:5" s="28" customFormat="1" ht="12.75">
      <c r="A17" s="22" t="s">
        <v>27</v>
      </c>
      <c r="B17" s="33">
        <v>31</v>
      </c>
      <c r="C17" s="31"/>
      <c r="D17" s="32">
        <f t="shared" si="0"/>
        <v>0.061386138613861385</v>
      </c>
      <c r="E17" s="12"/>
    </row>
    <row r="18" spans="1:5" s="28" customFormat="1" ht="12.75">
      <c r="A18" s="22" t="s">
        <v>28</v>
      </c>
      <c r="B18" s="33">
        <v>10</v>
      </c>
      <c r="C18" s="31"/>
      <c r="D18" s="32">
        <f t="shared" si="0"/>
        <v>0.019801980198019802</v>
      </c>
      <c r="E18" s="12"/>
    </row>
    <row r="19" spans="1:5" s="28" customFormat="1" ht="12.75">
      <c r="A19" s="22" t="s">
        <v>29</v>
      </c>
      <c r="B19" s="33">
        <v>1</v>
      </c>
      <c r="C19" s="31"/>
      <c r="D19" s="32">
        <f t="shared" si="0"/>
        <v>0.0019801980198019802</v>
      </c>
      <c r="E19" s="12"/>
    </row>
    <row r="20" spans="1:5" s="38" customFormat="1" ht="12.75">
      <c r="A20" s="34" t="s">
        <v>16</v>
      </c>
      <c r="B20" s="35">
        <f>SUM(B13:B19)</f>
        <v>505</v>
      </c>
      <c r="C20" s="36"/>
      <c r="D20" s="37">
        <f>SUM(D13:D19)</f>
        <v>1</v>
      </c>
      <c r="E20" s="12"/>
    </row>
    <row r="21" spans="1:5" s="28" customFormat="1" ht="6.75" customHeight="1">
      <c r="A21" s="22"/>
      <c r="B21" s="14"/>
      <c r="C21" s="39"/>
      <c r="D21" s="37"/>
      <c r="E21" s="12"/>
    </row>
    <row r="22" spans="2:5" s="28" customFormat="1" ht="12.75" customHeight="1">
      <c r="B22" s="125" t="s">
        <v>30</v>
      </c>
      <c r="C22" s="125"/>
      <c r="D22" s="125"/>
      <c r="E22" s="12"/>
    </row>
    <row r="23" spans="1:5" s="28" customFormat="1" ht="12.75">
      <c r="A23" s="22" t="s">
        <v>31</v>
      </c>
      <c r="B23" s="33">
        <v>279</v>
      </c>
      <c r="C23" s="31"/>
      <c r="D23" s="32">
        <f>B23/$B$27</f>
        <v>0.5524752475247525</v>
      </c>
      <c r="E23" s="12"/>
    </row>
    <row r="24" spans="1:5" s="28" customFormat="1" ht="12.75">
      <c r="A24" s="22" t="s">
        <v>32</v>
      </c>
      <c r="B24" s="33">
        <v>187</v>
      </c>
      <c r="C24" s="31"/>
      <c r="D24" s="32">
        <f>B24/$B$27</f>
        <v>0.3702970297029703</v>
      </c>
      <c r="E24" s="12"/>
    </row>
    <row r="25" spans="1:5" s="28" customFormat="1" ht="12.75">
      <c r="A25" s="22" t="s">
        <v>33</v>
      </c>
      <c r="B25" s="33">
        <v>35</v>
      </c>
      <c r="C25" s="31"/>
      <c r="D25" s="32">
        <f>B25/$B$27</f>
        <v>0.06930693069306931</v>
      </c>
      <c r="E25" s="12"/>
    </row>
    <row r="26" spans="1:5" s="28" customFormat="1" ht="12.75">
      <c r="A26" s="22" t="s">
        <v>34</v>
      </c>
      <c r="B26" s="33">
        <v>4</v>
      </c>
      <c r="C26" s="31"/>
      <c r="D26" s="32">
        <f>B26/$B$27</f>
        <v>0.007920792079207921</v>
      </c>
      <c r="E26" s="12"/>
    </row>
    <row r="27" spans="1:5" s="28" customFormat="1" ht="12.75">
      <c r="A27" s="34" t="s">
        <v>16</v>
      </c>
      <c r="B27" s="35">
        <f>SUM(B23:B26)</f>
        <v>505</v>
      </c>
      <c r="C27" s="31"/>
      <c r="D27" s="37">
        <f>SUM(D23:D26)</f>
        <v>1</v>
      </c>
      <c r="E27" s="12"/>
    </row>
    <row r="28" spans="1:5" s="28" customFormat="1" ht="6.75" customHeight="1">
      <c r="A28" s="22"/>
      <c r="B28" s="14"/>
      <c r="C28" s="39"/>
      <c r="D28" s="37"/>
      <c r="E28" s="12"/>
    </row>
    <row r="29" spans="2:4" s="28" customFormat="1" ht="15" customHeight="1">
      <c r="B29" s="125" t="s">
        <v>35</v>
      </c>
      <c r="C29" s="125"/>
      <c r="D29" s="125"/>
    </row>
    <row r="30" spans="1:4" s="28" customFormat="1" ht="15" customHeight="1">
      <c r="A30" s="40" t="s">
        <v>36</v>
      </c>
      <c r="B30" s="41">
        <v>85</v>
      </c>
      <c r="C30" s="31"/>
      <c r="D30" s="32">
        <f aca="true" t="shared" si="1" ref="D30:D41">B30/$B$41</f>
        <v>0.16831683168316833</v>
      </c>
    </row>
    <row r="31" spans="1:4" s="28" customFormat="1" ht="15" customHeight="1">
      <c r="A31" s="42" t="s">
        <v>37</v>
      </c>
      <c r="B31" s="41">
        <v>22</v>
      </c>
      <c r="C31" s="31"/>
      <c r="D31" s="32">
        <f t="shared" si="1"/>
        <v>0.04356435643564356</v>
      </c>
    </row>
    <row r="32" spans="1:4" s="28" customFormat="1" ht="15" customHeight="1">
      <c r="A32" s="42" t="s">
        <v>38</v>
      </c>
      <c r="B32" s="41">
        <v>40</v>
      </c>
      <c r="C32" s="31"/>
      <c r="D32" s="32">
        <f t="shared" si="1"/>
        <v>0.07920792079207921</v>
      </c>
    </row>
    <row r="33" spans="1:4" s="28" customFormat="1" ht="15" customHeight="1">
      <c r="A33" s="42" t="s">
        <v>39</v>
      </c>
      <c r="B33" s="41">
        <v>8</v>
      </c>
      <c r="C33" s="31"/>
      <c r="D33" s="32">
        <f t="shared" si="1"/>
        <v>0.015841584158415842</v>
      </c>
    </row>
    <row r="34" spans="1:4" s="28" customFormat="1" ht="15" customHeight="1">
      <c r="A34" s="42" t="s">
        <v>40</v>
      </c>
      <c r="B34" s="41">
        <v>54</v>
      </c>
      <c r="C34" s="31"/>
      <c r="D34" s="32">
        <f t="shared" si="1"/>
        <v>0.10693069306930693</v>
      </c>
    </row>
    <row r="35" spans="1:4" s="28" customFormat="1" ht="15" customHeight="1">
      <c r="A35" s="42" t="s">
        <v>41</v>
      </c>
      <c r="B35" s="41">
        <v>6</v>
      </c>
      <c r="C35" s="31"/>
      <c r="D35" s="32">
        <f t="shared" si="1"/>
        <v>0.011881188118811881</v>
      </c>
    </row>
    <row r="36" spans="1:4" s="28" customFormat="1" ht="15" customHeight="1">
      <c r="A36" s="42" t="s">
        <v>42</v>
      </c>
      <c r="B36" s="41">
        <v>77</v>
      </c>
      <c r="C36" s="31"/>
      <c r="D36" s="32">
        <f t="shared" si="1"/>
        <v>0.15247524752475247</v>
      </c>
    </row>
    <row r="37" spans="1:4" s="28" customFormat="1" ht="15" customHeight="1">
      <c r="A37" s="42" t="s">
        <v>43</v>
      </c>
      <c r="B37" s="41">
        <v>1</v>
      </c>
      <c r="C37" s="31"/>
      <c r="D37" s="32">
        <f t="shared" si="1"/>
        <v>0.0019801980198019802</v>
      </c>
    </row>
    <row r="38" spans="1:4" s="28" customFormat="1" ht="15" customHeight="1">
      <c r="A38" s="42" t="s">
        <v>44</v>
      </c>
      <c r="B38" s="41">
        <v>165</v>
      </c>
      <c r="C38" s="31"/>
      <c r="D38" s="32">
        <f t="shared" si="1"/>
        <v>0.32673267326732675</v>
      </c>
    </row>
    <row r="39" spans="1:4" s="28" customFormat="1" ht="15" customHeight="1">
      <c r="A39" s="42" t="s">
        <v>45</v>
      </c>
      <c r="B39" s="41">
        <v>12</v>
      </c>
      <c r="C39" s="31"/>
      <c r="D39" s="32">
        <f t="shared" si="1"/>
        <v>0.023762376237623763</v>
      </c>
    </row>
    <row r="40" spans="1:4" s="28" customFormat="1" ht="15" customHeight="1">
      <c r="A40" s="43" t="s">
        <v>46</v>
      </c>
      <c r="B40" s="41">
        <v>35</v>
      </c>
      <c r="C40" s="31"/>
      <c r="D40" s="32">
        <f t="shared" si="1"/>
        <v>0.06930693069306931</v>
      </c>
    </row>
    <row r="41" spans="1:4" s="28" customFormat="1" ht="15" customHeight="1">
      <c r="A41" s="44" t="s">
        <v>47</v>
      </c>
      <c r="B41" s="45">
        <f>SUM(B30:B40)</f>
        <v>505</v>
      </c>
      <c r="C41" s="36"/>
      <c r="D41" s="37">
        <f t="shared" si="1"/>
        <v>1</v>
      </c>
    </row>
    <row r="42" spans="1:5" s="28" customFormat="1" ht="6.75" customHeight="1">
      <c r="A42" s="22"/>
      <c r="B42" s="14"/>
      <c r="C42" s="39"/>
      <c r="D42" s="37"/>
      <c r="E42" s="12"/>
    </row>
    <row r="43" spans="2:4" s="28" customFormat="1" ht="15" customHeight="1">
      <c r="B43" s="125" t="s">
        <v>111</v>
      </c>
      <c r="C43" s="125"/>
      <c r="D43" s="125"/>
    </row>
    <row r="44" spans="1:4" s="28" customFormat="1" ht="15" customHeight="1">
      <c r="A44" s="46" t="s">
        <v>48</v>
      </c>
      <c r="B44" s="47">
        <v>59</v>
      </c>
      <c r="C44" s="31"/>
      <c r="D44" s="32">
        <f>B44/$B$47</f>
        <v>0.11683168316831684</v>
      </c>
    </row>
    <row r="45" spans="1:4" s="28" customFormat="1" ht="15" customHeight="1">
      <c r="A45" s="46" t="s">
        <v>49</v>
      </c>
      <c r="B45" s="47">
        <v>440</v>
      </c>
      <c r="C45" s="31"/>
      <c r="D45" s="32">
        <f>B45/$B$47</f>
        <v>0.8712871287128713</v>
      </c>
    </row>
    <row r="46" spans="1:4" s="28" customFormat="1" ht="15" customHeight="1">
      <c r="A46" s="43" t="s">
        <v>46</v>
      </c>
      <c r="B46" s="47">
        <v>6</v>
      </c>
      <c r="C46" s="31"/>
      <c r="D46" s="32">
        <f>B46/$B$47</f>
        <v>0.011881188118811881</v>
      </c>
    </row>
    <row r="47" spans="1:4" s="28" customFormat="1" ht="15" customHeight="1">
      <c r="A47" s="48" t="s">
        <v>47</v>
      </c>
      <c r="B47" s="49">
        <f>SUM(B44:B46)</f>
        <v>505</v>
      </c>
      <c r="C47" s="50"/>
      <c r="D47" s="51">
        <f>SUM(D44:D46)</f>
        <v>1</v>
      </c>
    </row>
    <row r="48" spans="1:4" s="52" customFormat="1" ht="36" customHeight="1">
      <c r="A48" s="126" t="s">
        <v>50</v>
      </c>
      <c r="B48" s="126"/>
      <c r="C48" s="126"/>
      <c r="D48" s="126"/>
    </row>
  </sheetData>
  <sheetProtection selectLockedCells="1" selectUnlockedCells="1"/>
  <mergeCells count="7">
    <mergeCell ref="B29:D29"/>
    <mergeCell ref="B43:D43"/>
    <mergeCell ref="A48:D48"/>
    <mergeCell ref="A3:D3"/>
    <mergeCell ref="B7:D7"/>
    <mergeCell ref="B12:D12"/>
    <mergeCell ref="B22:D22"/>
  </mergeCells>
  <printOptions horizontalCentered="1"/>
  <pageMargins left="0" right="0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4"/>
  <sheetViews>
    <sheetView workbookViewId="0" topLeftCell="A1">
      <selection activeCell="F9" sqref="F9"/>
    </sheetView>
  </sheetViews>
  <sheetFormatPr defaultColWidth="9.140625" defaultRowHeight="12.75"/>
  <cols>
    <col min="1" max="1" width="42.7109375" style="4" customWidth="1"/>
    <col min="2" max="3" width="12.7109375" style="4" customWidth="1"/>
    <col min="4" max="4" width="12.7109375" style="53" customWidth="1"/>
    <col min="5" max="5" width="0.5625" style="54" customWidth="1"/>
    <col min="6" max="7" width="12.7109375" style="4" customWidth="1"/>
    <col min="8" max="8" width="12.7109375" style="53" customWidth="1"/>
    <col min="9" max="16384" width="9.140625" style="4" customWidth="1"/>
  </cols>
  <sheetData>
    <row r="1" spans="1:10" s="20" customFormat="1" ht="33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9"/>
      <c r="J1" s="19"/>
    </row>
    <row r="2" spans="1:10" s="20" customFormat="1" ht="15.75">
      <c r="A2" s="8"/>
      <c r="B2" s="55"/>
      <c r="D2" s="16"/>
      <c r="E2" s="17"/>
      <c r="F2" s="17"/>
      <c r="G2" s="56"/>
      <c r="H2" s="18"/>
      <c r="I2" s="19"/>
      <c r="J2" s="19"/>
    </row>
    <row r="3" spans="1:8" s="59" customFormat="1" ht="19.5" customHeight="1">
      <c r="A3" s="57" t="s">
        <v>117</v>
      </c>
      <c r="B3" s="58"/>
      <c r="C3" s="58"/>
      <c r="D3" s="57"/>
      <c r="E3" s="41"/>
      <c r="F3" s="58"/>
      <c r="G3" s="58"/>
      <c r="H3" s="57"/>
    </row>
    <row r="4" spans="1:8" s="59" customFormat="1" ht="15" customHeight="1">
      <c r="A4" s="58"/>
      <c r="B4" s="58"/>
      <c r="C4" s="58"/>
      <c r="D4" s="58"/>
      <c r="E4" s="41"/>
      <c r="F4" s="58"/>
      <c r="G4" s="58"/>
      <c r="H4" s="58"/>
    </row>
    <row r="5" spans="1:8" s="59" customFormat="1" ht="21" customHeight="1">
      <c r="A5" s="60" t="s">
        <v>14</v>
      </c>
      <c r="B5" s="24" t="s">
        <v>51</v>
      </c>
      <c r="C5" s="24" t="s">
        <v>52</v>
      </c>
      <c r="D5" s="24" t="s">
        <v>16</v>
      </c>
      <c r="E5" s="24"/>
      <c r="F5" s="24" t="s">
        <v>51</v>
      </c>
      <c r="G5" s="24" t="s">
        <v>52</v>
      </c>
      <c r="H5" s="24" t="s">
        <v>16</v>
      </c>
    </row>
    <row r="6" spans="1:8" s="63" customFormat="1" ht="6" customHeight="1">
      <c r="A6" s="61"/>
      <c r="B6" s="130"/>
      <c r="C6" s="130"/>
      <c r="D6" s="130"/>
      <c r="E6" s="130"/>
      <c r="F6" s="130"/>
      <c r="G6" s="130"/>
      <c r="H6" s="130"/>
    </row>
    <row r="7" spans="1:8" s="59" customFormat="1" ht="12.75" customHeight="1">
      <c r="A7" s="61"/>
      <c r="B7" s="125" t="s">
        <v>53</v>
      </c>
      <c r="C7" s="125"/>
      <c r="D7" s="125"/>
      <c r="E7" s="125"/>
      <c r="F7" s="125"/>
      <c r="G7" s="125"/>
      <c r="H7" s="125"/>
    </row>
    <row r="8" spans="1:8" s="63" customFormat="1" ht="12.75" customHeight="1">
      <c r="A8" s="61"/>
      <c r="B8" s="131" t="s">
        <v>17</v>
      </c>
      <c r="C8" s="131"/>
      <c r="D8" s="131"/>
      <c r="E8" s="27"/>
      <c r="F8" s="131" t="s">
        <v>18</v>
      </c>
      <c r="G8" s="131"/>
      <c r="H8" s="131"/>
    </row>
    <row r="9" spans="1:8" s="59" customFormat="1" ht="12.75" customHeight="1">
      <c r="A9" s="61" t="s">
        <v>54</v>
      </c>
      <c r="B9" s="64">
        <v>389</v>
      </c>
      <c r="C9" s="64">
        <v>116</v>
      </c>
      <c r="D9" s="65">
        <f>SUM(B9:C9)</f>
        <v>505</v>
      </c>
      <c r="E9" s="41"/>
      <c r="F9" s="66">
        <f>B9/$D$9</f>
        <v>0.7702970297029703</v>
      </c>
      <c r="G9" s="66">
        <f>C9/$D$9</f>
        <v>0.2297029702970297</v>
      </c>
      <c r="H9" s="67">
        <f>SUM(F9:G9)</f>
        <v>1</v>
      </c>
    </row>
    <row r="10" spans="1:8" s="59" customFormat="1" ht="12.75" customHeight="1">
      <c r="A10" s="61" t="s">
        <v>55</v>
      </c>
      <c r="B10" s="64">
        <v>195</v>
      </c>
      <c r="C10" s="64">
        <v>310</v>
      </c>
      <c r="D10" s="65">
        <f>SUM(B10:C10)</f>
        <v>505</v>
      </c>
      <c r="E10" s="41"/>
      <c r="F10" s="66">
        <f>B10/$D$10</f>
        <v>0.38613861386138615</v>
      </c>
      <c r="G10" s="66">
        <f>C10/$D$10</f>
        <v>0.6138613861386139</v>
      </c>
      <c r="H10" s="67">
        <f>SUM(F10:G10)</f>
        <v>1</v>
      </c>
    </row>
    <row r="11" spans="1:8" s="59" customFormat="1" ht="12.75" customHeight="1">
      <c r="A11" s="61" t="s">
        <v>56</v>
      </c>
      <c r="B11" s="64">
        <v>328</v>
      </c>
      <c r="C11" s="64">
        <v>177</v>
      </c>
      <c r="D11" s="65">
        <f>SUM(B11:C11)</f>
        <v>505</v>
      </c>
      <c r="E11" s="41"/>
      <c r="F11" s="66">
        <f>B11/$D$11</f>
        <v>0.6495049504950495</v>
      </c>
      <c r="G11" s="66">
        <f>C11/$D$11</f>
        <v>0.3504950495049505</v>
      </c>
      <c r="H11" s="67">
        <f>SUM(F11:G11)</f>
        <v>1</v>
      </c>
    </row>
    <row r="12" spans="1:8" s="59" customFormat="1" ht="12.75" customHeight="1">
      <c r="A12" s="61" t="s">
        <v>57</v>
      </c>
      <c r="B12" s="64">
        <v>352</v>
      </c>
      <c r="C12" s="64">
        <v>153</v>
      </c>
      <c r="D12" s="65">
        <f>SUM(B12:C12)</f>
        <v>505</v>
      </c>
      <c r="E12" s="41"/>
      <c r="F12" s="66">
        <f>B12/$D$12</f>
        <v>0.697029702970297</v>
      </c>
      <c r="G12" s="66">
        <f>C12/$D$12</f>
        <v>0.30297029702970296</v>
      </c>
      <c r="H12" s="67">
        <f>SUM(F12:G12)</f>
        <v>1</v>
      </c>
    </row>
    <row r="13" spans="1:8" s="59" customFormat="1" ht="12.75" customHeight="1">
      <c r="A13" s="68" t="s">
        <v>58</v>
      </c>
      <c r="B13" s="69">
        <v>409</v>
      </c>
      <c r="C13" s="69">
        <v>96</v>
      </c>
      <c r="D13" s="70">
        <f>SUM(B13:C13)</f>
        <v>505</v>
      </c>
      <c r="E13" s="71"/>
      <c r="F13" s="72">
        <f>B13/$D$13</f>
        <v>0.80990099009901</v>
      </c>
      <c r="G13" s="72">
        <f>C13/$D$13</f>
        <v>0.1900990099009901</v>
      </c>
      <c r="H13" s="73">
        <f>SUM(F13:G13)</f>
        <v>1</v>
      </c>
    </row>
    <row r="14" spans="1:11" s="76" customFormat="1" ht="24.75" customHeight="1">
      <c r="A14" s="128" t="s">
        <v>50</v>
      </c>
      <c r="B14" s="128"/>
      <c r="C14" s="128"/>
      <c r="D14" s="128"/>
      <c r="E14" s="128"/>
      <c r="F14" s="128"/>
      <c r="G14" s="128"/>
      <c r="H14" s="128"/>
      <c r="I14" s="74"/>
      <c r="J14" s="75"/>
      <c r="K14" s="75"/>
    </row>
  </sheetData>
  <sheetProtection selectLockedCells="1" selectUnlockedCells="1"/>
  <mergeCells count="6">
    <mergeCell ref="A14:H14"/>
    <mergeCell ref="A1:H1"/>
    <mergeCell ref="B6:H6"/>
    <mergeCell ref="B7:H7"/>
    <mergeCell ref="B8:D8"/>
    <mergeCell ref="F8:H8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H13" sqref="H13"/>
    </sheetView>
  </sheetViews>
  <sheetFormatPr defaultColWidth="9.140625" defaultRowHeight="12.75"/>
  <cols>
    <col min="1" max="1" width="20.7109375" style="4" customWidth="1"/>
    <col min="2" max="2" width="7.00390625" style="4" customWidth="1"/>
    <col min="3" max="3" width="1.1484375" style="4" customWidth="1"/>
    <col min="4" max="4" width="7.00390625" style="4" customWidth="1"/>
    <col min="5" max="5" width="8.421875" style="53" customWidth="1"/>
    <col min="6" max="6" width="0.5625" style="54" customWidth="1"/>
    <col min="7" max="8" width="9.421875" style="4" customWidth="1"/>
    <col min="9" max="9" width="8.28125" style="53" customWidth="1"/>
    <col min="10" max="10" width="0.5625" style="4" customWidth="1"/>
    <col min="11" max="11" width="10.140625" style="4" customWidth="1"/>
    <col min="12" max="12" width="12.71093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2" ht="24.75" customHeight="1">
      <c r="A3" s="127" t="s">
        <v>120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</row>
    <row r="5" spans="1:12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</row>
    <row r="6" spans="1:12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4.25" customHeight="1">
      <c r="A8" s="61"/>
      <c r="B8" s="125" t="s">
        <v>53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4.25" customHeight="1">
      <c r="A9" s="61"/>
      <c r="B9" s="125" t="s">
        <v>54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4.25" customHeight="1">
      <c r="A10" s="61"/>
      <c r="B10" s="131" t="s">
        <v>17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ht="12.75">
      <c r="A11" s="61" t="s">
        <v>51</v>
      </c>
      <c r="B11" s="65">
        <v>389</v>
      </c>
      <c r="C11" s="65"/>
      <c r="D11" s="64">
        <v>180</v>
      </c>
      <c r="E11" s="64">
        <v>209</v>
      </c>
      <c r="F11" s="41"/>
      <c r="G11" s="64">
        <v>169</v>
      </c>
      <c r="H11" s="64">
        <v>115</v>
      </c>
      <c r="I11" s="64">
        <v>105</v>
      </c>
      <c r="J11" s="66"/>
      <c r="K11" s="64">
        <v>189</v>
      </c>
      <c r="L11" s="64">
        <v>200</v>
      </c>
    </row>
    <row r="12" spans="1:12" ht="12.75">
      <c r="A12" t="s">
        <v>67</v>
      </c>
      <c r="B12" s="80">
        <v>116</v>
      </c>
      <c r="C12" s="80"/>
      <c r="D12" s="81">
        <v>56</v>
      </c>
      <c r="E12" s="81">
        <v>60</v>
      </c>
      <c r="F12"/>
      <c r="G12" s="81">
        <v>9</v>
      </c>
      <c r="H12" s="81">
        <v>18</v>
      </c>
      <c r="I12" s="81">
        <v>89</v>
      </c>
      <c r="J12"/>
      <c r="K12" s="81">
        <v>90</v>
      </c>
      <c r="L12" s="81">
        <v>26</v>
      </c>
    </row>
    <row r="13" spans="1:12" ht="12.75">
      <c r="A13" s="82" t="s">
        <v>16</v>
      </c>
      <c r="B13" s="83">
        <f>SUM(B11:B12)</f>
        <v>505</v>
      </c>
      <c r="C13" s="83"/>
      <c r="D13" s="83">
        <f>SUM(D11:D12)</f>
        <v>236</v>
      </c>
      <c r="E13" s="83">
        <f>SUM(E11:E12)</f>
        <v>269</v>
      </c>
      <c r="F13"/>
      <c r="G13" s="83">
        <f>SUM(G11:G12)</f>
        <v>178</v>
      </c>
      <c r="H13" s="83">
        <f>SUM(H11:H12)</f>
        <v>133</v>
      </c>
      <c r="I13" s="83">
        <f>SUM(I11:I12)</f>
        <v>194</v>
      </c>
      <c r="J13"/>
      <c r="K13" s="83">
        <f>SUM(K11:K12)</f>
        <v>279</v>
      </c>
      <c r="L13" s="83">
        <f>SUM(L11:L12)</f>
        <v>226</v>
      </c>
    </row>
    <row r="14" spans="1:12" ht="12.75">
      <c r="A14"/>
      <c r="B14"/>
      <c r="C14"/>
      <c r="D14"/>
      <c r="E14"/>
      <c r="F14"/>
      <c r="G14"/>
      <c r="H14"/>
      <c r="I14"/>
      <c r="J14"/>
      <c r="K14"/>
      <c r="L14"/>
    </row>
    <row r="15" spans="1:12" ht="14.25" customHeight="1">
      <c r="A15" s="61"/>
      <c r="B15" s="131" t="s">
        <v>18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12.75">
      <c r="A16" s="61" t="s">
        <v>51</v>
      </c>
      <c r="B16" s="84">
        <f>B11/$B$13</f>
        <v>0.7702970297029703</v>
      </c>
      <c r="C16" s="84"/>
      <c r="D16" s="85">
        <f>D11/$D$13</f>
        <v>0.7627118644067796</v>
      </c>
      <c r="E16" s="85">
        <f>E11/$E$13</f>
        <v>0.7769516728624535</v>
      </c>
      <c r="F16" s="41"/>
      <c r="G16" s="85">
        <f>G11/$G$13</f>
        <v>0.949438202247191</v>
      </c>
      <c r="H16" s="85">
        <f>H11/$H$13</f>
        <v>0.8646616541353384</v>
      </c>
      <c r="I16" s="85">
        <f>I11/$I$13</f>
        <v>0.5412371134020618</v>
      </c>
      <c r="J16" s="66"/>
      <c r="K16" s="85">
        <f>K11/$K$13</f>
        <v>0.6774193548387096</v>
      </c>
      <c r="L16" s="85">
        <f>L11/$L$13</f>
        <v>0.8849557522123894</v>
      </c>
    </row>
    <row r="17" spans="1:12" ht="12.75">
      <c r="A17" t="s">
        <v>67</v>
      </c>
      <c r="B17" s="84">
        <f>B12/$B$13</f>
        <v>0.2297029702970297</v>
      </c>
      <c r="C17" s="84"/>
      <c r="D17" s="85">
        <f>D12/$D$13</f>
        <v>0.23728813559322035</v>
      </c>
      <c r="E17" s="85">
        <f>E12/$E$13</f>
        <v>0.22304832713754646</v>
      </c>
      <c r="F17"/>
      <c r="G17" s="85">
        <f>G12/$G$13</f>
        <v>0.05056179775280899</v>
      </c>
      <c r="H17" s="85">
        <f>H12/$H$13</f>
        <v>0.13533834586466165</v>
      </c>
      <c r="I17" s="85">
        <f>I12/$I$13</f>
        <v>0.4587628865979381</v>
      </c>
      <c r="J17"/>
      <c r="K17" s="85">
        <f>K12/$K$13</f>
        <v>0.3225806451612903</v>
      </c>
      <c r="L17" s="85">
        <f>L12/$L$13</f>
        <v>0.11504424778761062</v>
      </c>
    </row>
    <row r="18" spans="1:12" ht="12.75">
      <c r="A18" s="82" t="s">
        <v>16</v>
      </c>
      <c r="B18" s="84">
        <f>B13/$B$13</f>
        <v>1</v>
      </c>
      <c r="C18" s="84"/>
      <c r="D18" s="84">
        <f>D13/$D$13</f>
        <v>1</v>
      </c>
      <c r="E18" s="84">
        <f>E13/$E$13</f>
        <v>1</v>
      </c>
      <c r="F18"/>
      <c r="G18" s="84">
        <f>G13/$G$13</f>
        <v>1</v>
      </c>
      <c r="H18" s="84">
        <f>H13/$H$13</f>
        <v>1</v>
      </c>
      <c r="I18" s="84">
        <f>I13/$I$13</f>
        <v>1</v>
      </c>
      <c r="J18"/>
      <c r="K18" s="84">
        <f>K13/$K$13</f>
        <v>1</v>
      </c>
      <c r="L18" s="84">
        <f>L13/$L$13</f>
        <v>1</v>
      </c>
    </row>
    <row r="19" spans="1:12" ht="12.75">
      <c r="A19" s="6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4.25" customHeight="1">
      <c r="A20" s="61"/>
      <c r="B20" s="125" t="s">
        <v>55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ht="14.25" customHeight="1">
      <c r="A21" s="61"/>
      <c r="B21" s="131" t="s">
        <v>17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2" ht="12.75">
      <c r="A22" s="61" t="s">
        <v>51</v>
      </c>
      <c r="B22" s="65">
        <f>SUM(D22:E22)</f>
        <v>195</v>
      </c>
      <c r="C22" s="65"/>
      <c r="D22" s="64">
        <v>90</v>
      </c>
      <c r="E22" s="64">
        <v>105</v>
      </c>
      <c r="F22" s="41"/>
      <c r="G22" s="64">
        <v>91</v>
      </c>
      <c r="H22" s="64">
        <v>51</v>
      </c>
      <c r="I22" s="64">
        <v>53</v>
      </c>
      <c r="J22" s="66"/>
      <c r="K22" s="64">
        <v>53</v>
      </c>
      <c r="L22" s="64">
        <v>142</v>
      </c>
    </row>
    <row r="23" spans="1:12" ht="12.75">
      <c r="A23" t="s">
        <v>67</v>
      </c>
      <c r="B23" s="65">
        <f>SUM(D23:E23)</f>
        <v>310</v>
      </c>
      <c r="C23" s="65"/>
      <c r="D23" s="81">
        <v>146</v>
      </c>
      <c r="E23" s="81">
        <v>164</v>
      </c>
      <c r="F23"/>
      <c r="G23" s="81">
        <v>87</v>
      </c>
      <c r="H23" s="81">
        <v>82</v>
      </c>
      <c r="I23" s="81">
        <v>141</v>
      </c>
      <c r="J23"/>
      <c r="K23" s="81">
        <v>226</v>
      </c>
      <c r="L23" s="81">
        <v>84</v>
      </c>
    </row>
    <row r="24" spans="1:12" ht="12.75">
      <c r="A24" s="82" t="s">
        <v>16</v>
      </c>
      <c r="B24" s="65">
        <f>SUM(D24:E24)</f>
        <v>505</v>
      </c>
      <c r="C24" s="65"/>
      <c r="D24" s="83">
        <f>SUM(D22:D23)</f>
        <v>236</v>
      </c>
      <c r="E24" s="83">
        <f>SUM(E22:E23)</f>
        <v>269</v>
      </c>
      <c r="F24"/>
      <c r="G24" s="83">
        <f>SUM(G22:G23)</f>
        <v>178</v>
      </c>
      <c r="H24" s="83">
        <f>SUM(H22:H23)</f>
        <v>133</v>
      </c>
      <c r="I24" s="83">
        <f>SUM(I22:I23)</f>
        <v>194</v>
      </c>
      <c r="J24"/>
      <c r="K24" s="83">
        <f>SUM(K22:K23)</f>
        <v>279</v>
      </c>
      <c r="L24" s="83">
        <f>SUM(L22:L23)</f>
        <v>226</v>
      </c>
    </row>
    <row r="25" spans="1:12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ht="14.25" customHeight="1">
      <c r="A26" s="61"/>
      <c r="B26" s="131" t="s">
        <v>18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2.75">
      <c r="A27" s="61" t="s">
        <v>51</v>
      </c>
      <c r="B27" s="84">
        <f>B22/$B$24</f>
        <v>0.38613861386138615</v>
      </c>
      <c r="C27" s="84"/>
      <c r="D27" s="85">
        <f>D22/$D$24</f>
        <v>0.3813559322033898</v>
      </c>
      <c r="E27" s="85">
        <f>E22/$E$24</f>
        <v>0.3903345724907063</v>
      </c>
      <c r="F27" s="41"/>
      <c r="G27" s="85">
        <f>G22/$G$24</f>
        <v>0.5112359550561798</v>
      </c>
      <c r="H27" s="85">
        <f>H22/$H$24</f>
        <v>0.38345864661654133</v>
      </c>
      <c r="I27" s="85">
        <f>I22/$I$24</f>
        <v>0.27319587628865977</v>
      </c>
      <c r="J27" s="66"/>
      <c r="K27" s="85">
        <f>K22/$K$24</f>
        <v>0.18996415770609318</v>
      </c>
      <c r="L27" s="85">
        <f>L22/$L$24</f>
        <v>0.6283185840707964</v>
      </c>
    </row>
    <row r="28" spans="1:12" ht="12.75">
      <c r="A28" t="s">
        <v>67</v>
      </c>
      <c r="B28" s="84">
        <f>B23/$B$24</f>
        <v>0.6138613861386139</v>
      </c>
      <c r="C28" s="84"/>
      <c r="D28" s="85">
        <f>D23/$D$24</f>
        <v>0.6186440677966102</v>
      </c>
      <c r="E28" s="85">
        <f>E23/$E$24</f>
        <v>0.6096654275092936</v>
      </c>
      <c r="F28"/>
      <c r="G28" s="85">
        <f>G23/$G$24</f>
        <v>0.4887640449438202</v>
      </c>
      <c r="H28" s="85">
        <f>H23/$H$24</f>
        <v>0.6165413533834586</v>
      </c>
      <c r="I28" s="85">
        <f>I23/$I$24</f>
        <v>0.7268041237113402</v>
      </c>
      <c r="J28"/>
      <c r="K28" s="85">
        <f>K23/$K$24</f>
        <v>0.8100358422939068</v>
      </c>
      <c r="L28" s="85">
        <f>L23/$L$24</f>
        <v>0.37168141592920356</v>
      </c>
    </row>
    <row r="29" spans="1:12" ht="12.75">
      <c r="A29" s="82" t="s">
        <v>16</v>
      </c>
      <c r="B29" s="84">
        <f>B24/$B$13</f>
        <v>1</v>
      </c>
      <c r="C29" s="84"/>
      <c r="D29" s="84">
        <f>D24/$D$13</f>
        <v>1</v>
      </c>
      <c r="E29" s="84">
        <f>E24/$E$13</f>
        <v>1</v>
      </c>
      <c r="F29"/>
      <c r="G29" s="84">
        <f>G24/$G$24</f>
        <v>1</v>
      </c>
      <c r="H29" s="84">
        <f>H24/$H$24</f>
        <v>1</v>
      </c>
      <c r="I29" s="84">
        <f>I24/$I$24</f>
        <v>1</v>
      </c>
      <c r="J29"/>
      <c r="K29" s="84">
        <f>K24/$K$24</f>
        <v>1</v>
      </c>
      <c r="L29" s="84">
        <f>L24/$L$24</f>
        <v>1</v>
      </c>
    </row>
    <row r="30" spans="1:12" ht="12.75">
      <c r="A30" s="6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61"/>
      <c r="B31" s="125" t="s">
        <v>56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14.25" customHeight="1">
      <c r="A32" s="61"/>
      <c r="B32" s="131" t="s">
        <v>17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12.75">
      <c r="A33" s="61" t="s">
        <v>51</v>
      </c>
      <c r="B33" s="65">
        <f>SUM(D33:E33)</f>
        <v>328</v>
      </c>
      <c r="C33" s="65"/>
      <c r="D33" s="64">
        <v>155</v>
      </c>
      <c r="E33" s="64">
        <v>173</v>
      </c>
      <c r="F33" s="41"/>
      <c r="G33" s="64">
        <v>141</v>
      </c>
      <c r="H33" s="64">
        <v>98</v>
      </c>
      <c r="I33" s="64">
        <v>89</v>
      </c>
      <c r="J33" s="66"/>
      <c r="K33" s="64">
        <v>149</v>
      </c>
      <c r="L33" s="64">
        <v>179</v>
      </c>
    </row>
    <row r="34" spans="1:12" ht="12.75">
      <c r="A34" t="s">
        <v>67</v>
      </c>
      <c r="B34" s="65">
        <f>SUM(D34:E34)</f>
        <v>177</v>
      </c>
      <c r="C34" s="65"/>
      <c r="D34" s="81">
        <v>81</v>
      </c>
      <c r="E34" s="81">
        <v>96</v>
      </c>
      <c r="F34"/>
      <c r="G34" s="81">
        <v>37</v>
      </c>
      <c r="H34" s="81">
        <v>35</v>
      </c>
      <c r="I34" s="81">
        <v>105</v>
      </c>
      <c r="J34"/>
      <c r="K34" s="81">
        <v>130</v>
      </c>
      <c r="L34" s="81">
        <v>47</v>
      </c>
    </row>
    <row r="35" spans="1:12" ht="12.75">
      <c r="A35" s="82" t="s">
        <v>16</v>
      </c>
      <c r="B35" s="65">
        <f>SUM(D35:E35)</f>
        <v>505</v>
      </c>
      <c r="C35" s="65"/>
      <c r="D35" s="83">
        <f>SUM(D33:D34)</f>
        <v>236</v>
      </c>
      <c r="E35" s="83">
        <f>SUM(E33:E34)</f>
        <v>269</v>
      </c>
      <c r="F35"/>
      <c r="G35" s="83">
        <f>SUM(G33:G34)</f>
        <v>178</v>
      </c>
      <c r="H35" s="83">
        <f>SUM(H33:H34)</f>
        <v>133</v>
      </c>
      <c r="I35" s="83">
        <f>SUM(I33:I34)</f>
        <v>194</v>
      </c>
      <c r="J35"/>
      <c r="K35" s="83">
        <f>SUM(K33:K34)</f>
        <v>279</v>
      </c>
      <c r="L35" s="83">
        <f>SUM(L33:L34)</f>
        <v>226</v>
      </c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ht="14.25" customHeight="1">
      <c r="A37" s="61"/>
      <c r="B37" s="131" t="s">
        <v>18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ht="12.75">
      <c r="A38" s="61" t="s">
        <v>51</v>
      </c>
      <c r="B38" s="84">
        <f>B33/$B$35</f>
        <v>0.6495049504950495</v>
      </c>
      <c r="C38" s="84"/>
      <c r="D38" s="85">
        <f>D33/$D$35</f>
        <v>0.6567796610169492</v>
      </c>
      <c r="E38" s="85">
        <f>E33/$E$35</f>
        <v>0.6431226765799256</v>
      </c>
      <c r="F38" s="41"/>
      <c r="G38" s="85">
        <f>G33/$G$35</f>
        <v>0.7921348314606742</v>
      </c>
      <c r="H38" s="85">
        <f>H33/$H$35</f>
        <v>0.7368421052631579</v>
      </c>
      <c r="I38" s="85">
        <f>I33/$I$35</f>
        <v>0.4587628865979381</v>
      </c>
      <c r="J38" s="66"/>
      <c r="K38" s="85">
        <f>K33/$K$35</f>
        <v>0.5340501792114696</v>
      </c>
      <c r="L38" s="85">
        <f>L33/$L$35</f>
        <v>0.7920353982300885</v>
      </c>
    </row>
    <row r="39" spans="1:12" ht="12.75">
      <c r="A39" t="s">
        <v>67</v>
      </c>
      <c r="B39" s="84">
        <f>B34/$B$35</f>
        <v>0.3504950495049505</v>
      </c>
      <c r="C39" s="84"/>
      <c r="D39" s="85">
        <f>D34/$D$35</f>
        <v>0.3432203389830508</v>
      </c>
      <c r="E39" s="85">
        <f>E34/$E$35</f>
        <v>0.35687732342007433</v>
      </c>
      <c r="F39"/>
      <c r="G39" s="85">
        <f>G34/$G$35</f>
        <v>0.20786516853932585</v>
      </c>
      <c r="H39" s="85">
        <f>H34/$H$35</f>
        <v>0.2631578947368421</v>
      </c>
      <c r="I39" s="85">
        <f>I34/$I$35</f>
        <v>0.5412371134020618</v>
      </c>
      <c r="J39"/>
      <c r="K39" s="85">
        <f>K34/$K$35</f>
        <v>0.4659498207885305</v>
      </c>
      <c r="L39" s="85">
        <f>L34/$L$35</f>
        <v>0.2079646017699115</v>
      </c>
    </row>
    <row r="40" spans="1:12" ht="12.75">
      <c r="A40" s="82" t="s">
        <v>16</v>
      </c>
      <c r="B40" s="84">
        <f>SUM(B38:B39)</f>
        <v>1</v>
      </c>
      <c r="C40" s="84"/>
      <c r="D40" s="84">
        <f>SUM(D38:D39)</f>
        <v>1</v>
      </c>
      <c r="E40" s="84">
        <f>SUM(E38:E39)</f>
        <v>1</v>
      </c>
      <c r="F40"/>
      <c r="G40" s="84">
        <f>G35/$G$35</f>
        <v>1</v>
      </c>
      <c r="H40" s="84">
        <f>H35/$H$35</f>
        <v>1</v>
      </c>
      <c r="I40" s="84">
        <f>I35/$I$35</f>
        <v>1</v>
      </c>
      <c r="J40"/>
      <c r="K40" s="84">
        <f>K35/$K$35</f>
        <v>1</v>
      </c>
      <c r="L40" s="84">
        <f>L35/$L$35</f>
        <v>1</v>
      </c>
    </row>
    <row r="42" spans="1:12" ht="12.75">
      <c r="A42" s="61"/>
      <c r="B42" s="125" t="s">
        <v>57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14.25" customHeight="1">
      <c r="A43" s="61"/>
      <c r="B43" s="131" t="s">
        <v>17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ht="12.75">
      <c r="A44" s="61" t="s">
        <v>51</v>
      </c>
      <c r="B44" s="65">
        <f>SUM(D44:E44)</f>
        <v>352</v>
      </c>
      <c r="C44" s="65"/>
      <c r="D44" s="64">
        <v>168</v>
      </c>
      <c r="E44" s="64">
        <v>184</v>
      </c>
      <c r="F44" s="41"/>
      <c r="G44" s="64">
        <v>158</v>
      </c>
      <c r="H44" s="64">
        <v>105</v>
      </c>
      <c r="I44" s="64">
        <v>89</v>
      </c>
      <c r="J44" s="66"/>
      <c r="K44" s="64">
        <v>156</v>
      </c>
      <c r="L44" s="64">
        <v>196</v>
      </c>
    </row>
    <row r="45" spans="1:12" ht="12.75">
      <c r="A45" t="s">
        <v>67</v>
      </c>
      <c r="B45" s="65">
        <f>SUM(D45:E45)</f>
        <v>153</v>
      </c>
      <c r="C45" s="65"/>
      <c r="D45" s="81">
        <v>68</v>
      </c>
      <c r="E45" s="81">
        <v>85</v>
      </c>
      <c r="F45"/>
      <c r="G45" s="81">
        <v>20</v>
      </c>
      <c r="H45" s="81">
        <v>28</v>
      </c>
      <c r="I45" s="81">
        <v>105</v>
      </c>
      <c r="J45"/>
      <c r="K45" s="81">
        <v>123</v>
      </c>
      <c r="L45" s="81">
        <v>30</v>
      </c>
    </row>
    <row r="46" spans="1:12" ht="12.75">
      <c r="A46" s="82" t="s">
        <v>16</v>
      </c>
      <c r="B46" s="65">
        <f>SUM(D46:E46)</f>
        <v>505</v>
      </c>
      <c r="C46" s="65"/>
      <c r="D46" s="83">
        <f>SUM(D44:D45)</f>
        <v>236</v>
      </c>
      <c r="E46" s="83">
        <f>SUM(E44:E45)</f>
        <v>269</v>
      </c>
      <c r="F46"/>
      <c r="G46" s="83">
        <f>SUM(G44:G45)</f>
        <v>178</v>
      </c>
      <c r="H46" s="83">
        <f>SUM(H44:H45)</f>
        <v>133</v>
      </c>
      <c r="I46" s="83">
        <f>SUM(I44:I45)</f>
        <v>194</v>
      </c>
      <c r="J46"/>
      <c r="K46" s="83">
        <f>SUM(K44:K45)</f>
        <v>279</v>
      </c>
      <c r="L46" s="83">
        <f>SUM(L44:L45)</f>
        <v>226</v>
      </c>
    </row>
    <row r="47" spans="1:12" ht="12.75">
      <c r="A47" s="82"/>
      <c r="B47"/>
      <c r="C47"/>
      <c r="D47"/>
      <c r="E47"/>
      <c r="F47"/>
      <c r="G47"/>
      <c r="H47"/>
      <c r="I47"/>
      <c r="J47"/>
      <c r="K47"/>
      <c r="L47"/>
    </row>
    <row r="48" spans="1:12" ht="14.25" customHeight="1">
      <c r="A48" s="61"/>
      <c r="B48" s="131" t="s">
        <v>18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ht="12.75">
      <c r="A49" s="61" t="s">
        <v>51</v>
      </c>
      <c r="B49" s="84">
        <f>B44/$B$46</f>
        <v>0.697029702970297</v>
      </c>
      <c r="C49" s="84"/>
      <c r="D49" s="85">
        <f>D44/$D$46</f>
        <v>0.711864406779661</v>
      </c>
      <c r="E49" s="85">
        <f>E44/$E$46</f>
        <v>0.6840148698884758</v>
      </c>
      <c r="F49" s="41"/>
      <c r="G49" s="85">
        <f>G44/$G$46</f>
        <v>0.8876404494382022</v>
      </c>
      <c r="H49" s="85">
        <f>H44/$H$46</f>
        <v>0.7894736842105263</v>
      </c>
      <c r="I49" s="85">
        <f>I44/$I$46</f>
        <v>0.4587628865979381</v>
      </c>
      <c r="J49" s="66"/>
      <c r="K49" s="85">
        <f>K44/$K$46</f>
        <v>0.5591397849462365</v>
      </c>
      <c r="L49" s="85">
        <f>L44/$L$46</f>
        <v>0.8672566371681416</v>
      </c>
    </row>
    <row r="50" spans="1:12" ht="12.75">
      <c r="A50" t="s">
        <v>67</v>
      </c>
      <c r="B50" s="84">
        <f>B45/$B$46</f>
        <v>0.30297029702970296</v>
      </c>
      <c r="C50" s="84"/>
      <c r="D50" s="85">
        <f>D45/$D$46</f>
        <v>0.288135593220339</v>
      </c>
      <c r="E50" s="85">
        <f>E45/$E$46</f>
        <v>0.3159851301115242</v>
      </c>
      <c r="F50"/>
      <c r="G50" s="85">
        <f>G45/$G$46</f>
        <v>0.11235955056179775</v>
      </c>
      <c r="H50" s="85">
        <f>H45/$H$46</f>
        <v>0.21052631578947367</v>
      </c>
      <c r="I50" s="85">
        <f>I45/$I$46</f>
        <v>0.5412371134020618</v>
      </c>
      <c r="J50"/>
      <c r="K50" s="85">
        <f>K45/$K$46</f>
        <v>0.44086021505376344</v>
      </c>
      <c r="L50" s="85">
        <f>L45/$L$46</f>
        <v>0.13274336283185842</v>
      </c>
    </row>
    <row r="51" spans="1:12" ht="12.75">
      <c r="A51" s="82" t="s">
        <v>16</v>
      </c>
      <c r="B51" s="84">
        <f>SUM(B49:B50)</f>
        <v>1</v>
      </c>
      <c r="C51" s="84"/>
      <c r="D51" s="84">
        <f>SUM(D49:D50)</f>
        <v>1</v>
      </c>
      <c r="E51" s="84">
        <f>SUM(E49:E50)</f>
        <v>1</v>
      </c>
      <c r="F51"/>
      <c r="G51" s="84">
        <f>G46/$G$46</f>
        <v>1</v>
      </c>
      <c r="H51" s="84">
        <f>H46/$H$46</f>
        <v>1</v>
      </c>
      <c r="I51" s="84">
        <f>I46/$I$46</f>
        <v>1</v>
      </c>
      <c r="J51"/>
      <c r="K51" s="84">
        <f>K46/$K$46</f>
        <v>1</v>
      </c>
      <c r="L51" s="84">
        <f>L46/$L$46</f>
        <v>1</v>
      </c>
    </row>
    <row r="53" spans="1:12" ht="12.75">
      <c r="A53" s="61"/>
      <c r="B53" s="125" t="s">
        <v>58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1:12" ht="14.25" customHeight="1">
      <c r="A54" s="61"/>
      <c r="B54" s="131" t="s">
        <v>17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1:12" ht="12.75">
      <c r="A55" s="61" t="s">
        <v>51</v>
      </c>
      <c r="B55" s="65">
        <f>SUM(D55:E55)</f>
        <v>409</v>
      </c>
      <c r="C55" s="65"/>
      <c r="D55" s="64">
        <v>193</v>
      </c>
      <c r="E55" s="64">
        <v>216</v>
      </c>
      <c r="F55" s="41"/>
      <c r="G55" s="64">
        <v>157</v>
      </c>
      <c r="H55" s="64">
        <v>116</v>
      </c>
      <c r="I55" s="64">
        <v>136</v>
      </c>
      <c r="J55" s="66"/>
      <c r="K55" s="64">
        <v>220</v>
      </c>
      <c r="L55" s="64">
        <v>189</v>
      </c>
    </row>
    <row r="56" spans="1:12" ht="12.75">
      <c r="A56" t="s">
        <v>67</v>
      </c>
      <c r="B56" s="65">
        <f>SUM(D56:E56)</f>
        <v>96</v>
      </c>
      <c r="C56" s="65"/>
      <c r="D56" s="81">
        <v>43</v>
      </c>
      <c r="E56" s="81">
        <v>53</v>
      </c>
      <c r="F56"/>
      <c r="G56" s="81">
        <v>21</v>
      </c>
      <c r="H56" s="81">
        <v>17</v>
      </c>
      <c r="I56" s="81">
        <v>58</v>
      </c>
      <c r="J56"/>
      <c r="K56" s="81">
        <v>59</v>
      </c>
      <c r="L56" s="81">
        <v>37</v>
      </c>
    </row>
    <row r="57" spans="1:12" ht="12.75">
      <c r="A57" s="82" t="s">
        <v>16</v>
      </c>
      <c r="B57" s="65">
        <f>SUM(D57:E57)</f>
        <v>505</v>
      </c>
      <c r="C57" s="65"/>
      <c r="D57" s="83">
        <f>SUM(D55:D56)</f>
        <v>236</v>
      </c>
      <c r="E57" s="83">
        <f>SUM(E55:E56)</f>
        <v>269</v>
      </c>
      <c r="F57"/>
      <c r="G57" s="83">
        <f>SUM(G55:G56)</f>
        <v>178</v>
      </c>
      <c r="H57" s="83">
        <f>SUM(H55:H56)</f>
        <v>133</v>
      </c>
      <c r="I57" s="83">
        <f>SUM(I55:I56)</f>
        <v>194</v>
      </c>
      <c r="J57"/>
      <c r="K57" s="83">
        <f>SUM(K55:K56)</f>
        <v>279</v>
      </c>
      <c r="L57" s="83">
        <f>SUM(L55:L56)</f>
        <v>226</v>
      </c>
    </row>
    <row r="58" spans="1:12" ht="12.75">
      <c r="A58" s="82"/>
      <c r="B58"/>
      <c r="C58"/>
      <c r="D58"/>
      <c r="E58"/>
      <c r="F58"/>
      <c r="G58"/>
      <c r="H58"/>
      <c r="I58"/>
      <c r="J58"/>
      <c r="K58"/>
      <c r="L58"/>
    </row>
    <row r="59" spans="1:12" ht="14.25" customHeight="1">
      <c r="A59" s="61"/>
      <c r="B59" s="131" t="s">
        <v>18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1:12" ht="12.75">
      <c r="A60" s="61" t="s">
        <v>51</v>
      </c>
      <c r="B60" s="86">
        <f>B55/$B$57</f>
        <v>0.80990099009901</v>
      </c>
      <c r="C60" s="86"/>
      <c r="D60" s="87">
        <f>D55/$D$57</f>
        <v>0.8177966101694916</v>
      </c>
      <c r="E60" s="87">
        <f>E55/$E$57</f>
        <v>0.8029739776951673</v>
      </c>
      <c r="F60" s="41"/>
      <c r="G60" s="85">
        <f>G55/$G$57</f>
        <v>0.8820224719101124</v>
      </c>
      <c r="H60" s="85">
        <f>H55/$H$57</f>
        <v>0.8721804511278195</v>
      </c>
      <c r="I60" s="85">
        <f>I55/$I$57</f>
        <v>0.7010309278350515</v>
      </c>
      <c r="J60" s="66"/>
      <c r="K60" s="85">
        <f>K55/$K$57</f>
        <v>0.7885304659498208</v>
      </c>
      <c r="L60" s="85">
        <f>L55/$L$57</f>
        <v>0.8362831858407079</v>
      </c>
    </row>
    <row r="61" spans="1:12" ht="12.75">
      <c r="A61" s="88" t="s">
        <v>67</v>
      </c>
      <c r="B61" s="86">
        <f>B56/$B$57</f>
        <v>0.1900990099009901</v>
      </c>
      <c r="C61" s="86"/>
      <c r="D61" s="87">
        <f>D56/$D$57</f>
        <v>0.18220338983050846</v>
      </c>
      <c r="E61" s="87">
        <f>E56/$E$57</f>
        <v>0.1970260223048327</v>
      </c>
      <c r="F61" s="88"/>
      <c r="G61" s="85">
        <f>G56/$G$57</f>
        <v>0.11797752808988764</v>
      </c>
      <c r="H61" s="85">
        <f>H56/$H$57</f>
        <v>0.12781954887218044</v>
      </c>
      <c r="I61" s="85">
        <f>I56/$I$57</f>
        <v>0.29896907216494845</v>
      </c>
      <c r="J61" s="88"/>
      <c r="K61" s="85">
        <f>K56/$K$57</f>
        <v>0.2114695340501792</v>
      </c>
      <c r="L61" s="85">
        <f>L56/$L$57</f>
        <v>0.16371681415929204</v>
      </c>
    </row>
    <row r="62" spans="1:12" ht="12.75">
      <c r="A62" s="89" t="s">
        <v>16</v>
      </c>
      <c r="B62" s="90">
        <f>SUM(B60:B61)</f>
        <v>1</v>
      </c>
      <c r="C62" s="90"/>
      <c r="D62" s="90">
        <f>SUM(D60:D61)</f>
        <v>1</v>
      </c>
      <c r="E62" s="90">
        <f>SUM(E60:E61)</f>
        <v>1</v>
      </c>
      <c r="F62" s="91"/>
      <c r="G62" s="90">
        <f>G57/$G$57</f>
        <v>1</v>
      </c>
      <c r="H62" s="90">
        <f>H57/$H$57</f>
        <v>1</v>
      </c>
      <c r="I62" s="90">
        <f>I57/$I$57</f>
        <v>1</v>
      </c>
      <c r="J62" s="91"/>
      <c r="K62" s="90">
        <f>K57/$K$57</f>
        <v>1</v>
      </c>
      <c r="L62" s="90">
        <f>L57/$L$57</f>
        <v>1</v>
      </c>
    </row>
    <row r="63" spans="1:12" ht="24.75" customHeight="1">
      <c r="A63" s="132" t="s">
        <v>50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</sheetData>
  <sheetProtection selectLockedCells="1" selectUnlockedCells="1"/>
  <mergeCells count="24">
    <mergeCell ref="A1:L1"/>
    <mergeCell ref="A3:L3"/>
    <mergeCell ref="A5:A6"/>
    <mergeCell ref="B5:B6"/>
    <mergeCell ref="D5:E5"/>
    <mergeCell ref="G5:I5"/>
    <mergeCell ref="K5:L5"/>
    <mergeCell ref="B8:L8"/>
    <mergeCell ref="B9:L9"/>
    <mergeCell ref="B10:L10"/>
    <mergeCell ref="B15:L15"/>
    <mergeCell ref="B20:L20"/>
    <mergeCell ref="B21:L21"/>
    <mergeCell ref="B26:L26"/>
    <mergeCell ref="B31:L31"/>
    <mergeCell ref="B32:L32"/>
    <mergeCell ref="B37:L37"/>
    <mergeCell ref="B42:L42"/>
    <mergeCell ref="B43:L43"/>
    <mergeCell ref="A63:L63"/>
    <mergeCell ref="B48:L48"/>
    <mergeCell ref="B53:L53"/>
    <mergeCell ref="B54:L54"/>
    <mergeCell ref="B59:L5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39" sqref="E39"/>
    </sheetView>
  </sheetViews>
  <sheetFormatPr defaultColWidth="9.140625" defaultRowHeight="12.75"/>
  <cols>
    <col min="1" max="1" width="30.57421875" style="4" customWidth="1"/>
    <col min="2" max="2" width="11.57421875" style="4" customWidth="1"/>
    <col min="3" max="3" width="0.71875" style="4" customWidth="1"/>
    <col min="4" max="4" width="11.57421875" style="4" customWidth="1"/>
    <col min="5" max="5" width="11.57421875" style="53" customWidth="1"/>
    <col min="6" max="6" width="0.5625" style="54" customWidth="1"/>
    <col min="7" max="8" width="11.57421875" style="4" customWidth="1"/>
    <col min="9" max="9" width="11.57421875" style="53" customWidth="1"/>
    <col min="10" max="10" width="0.5625" style="4" customWidth="1"/>
    <col min="11" max="12" width="11.574218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2" ht="12.75">
      <c r="A3" s="57" t="s">
        <v>121</v>
      </c>
      <c r="B3" s="58"/>
      <c r="C3" s="58"/>
      <c r="D3" s="58"/>
      <c r="E3" s="57"/>
      <c r="F3" s="41"/>
      <c r="G3" s="58"/>
      <c r="H3" s="58"/>
      <c r="I3" s="57"/>
      <c r="J3" s="58"/>
      <c r="K3" s="58"/>
      <c r="L3" s="58"/>
    </row>
    <row r="4" spans="1:12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</row>
    <row r="5" spans="1:12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</row>
    <row r="6" spans="1:12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4.25" customHeight="1">
      <c r="A8" s="61"/>
      <c r="B8" s="125" t="s">
        <v>53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4.25" customHeight="1">
      <c r="A9" s="61"/>
      <c r="B9" s="131" t="s">
        <v>68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2.75">
      <c r="A10" s="61" t="s">
        <v>54</v>
      </c>
      <c r="B10" s="84">
        <v>0.7702970297029703</v>
      </c>
      <c r="C10" s="84"/>
      <c r="D10" s="85">
        <v>0.7627118644067796</v>
      </c>
      <c r="E10" s="85">
        <v>0.7769516728624535</v>
      </c>
      <c r="F10" s="41"/>
      <c r="G10" s="85">
        <v>0.949438202247191</v>
      </c>
      <c r="H10" s="85">
        <v>0.8646616541353384</v>
      </c>
      <c r="I10" s="85">
        <v>0.5412371134020618</v>
      </c>
      <c r="J10" s="66"/>
      <c r="K10" s="85">
        <v>0.6774193548387096</v>
      </c>
      <c r="L10" s="85">
        <v>0.8849557522123894</v>
      </c>
    </row>
    <row r="11" spans="1:12" ht="12.75">
      <c r="A11" s="61" t="s">
        <v>55</v>
      </c>
      <c r="B11" s="84">
        <v>0.38613861386138615</v>
      </c>
      <c r="C11" s="84"/>
      <c r="D11" s="85">
        <v>0.3813559322033898</v>
      </c>
      <c r="E11" s="85">
        <v>0.3903345724907063</v>
      </c>
      <c r="F11" s="41"/>
      <c r="G11" s="85">
        <v>0.5112359550561798</v>
      </c>
      <c r="H11" s="85">
        <v>0.38345864661654133</v>
      </c>
      <c r="I11" s="85">
        <v>0.27319587628865977</v>
      </c>
      <c r="J11" s="66"/>
      <c r="K11" s="85">
        <v>0.18996415770609318</v>
      </c>
      <c r="L11" s="85">
        <v>0.6283185840707964</v>
      </c>
    </row>
    <row r="12" spans="1:12" ht="12.75">
      <c r="A12" s="61" t="s">
        <v>56</v>
      </c>
      <c r="B12" s="84">
        <v>0.6495049504950495</v>
      </c>
      <c r="C12" s="84"/>
      <c r="D12" s="85">
        <v>0.6567796610169492</v>
      </c>
      <c r="E12" s="85">
        <v>0.6431226765799256</v>
      </c>
      <c r="F12" s="41"/>
      <c r="G12" s="85">
        <v>0.7921348314606742</v>
      </c>
      <c r="H12" s="85">
        <v>0.7368421052631579</v>
      </c>
      <c r="I12" s="85">
        <v>0.4587628865979381</v>
      </c>
      <c r="J12" s="66"/>
      <c r="K12" s="85">
        <v>0.5340501792114696</v>
      </c>
      <c r="L12" s="85">
        <v>0.7920353982300885</v>
      </c>
    </row>
    <row r="13" spans="1:12" ht="12.75">
      <c r="A13" s="61" t="s">
        <v>57</v>
      </c>
      <c r="B13" s="84">
        <v>0.697029702970297</v>
      </c>
      <c r="C13" s="84"/>
      <c r="D13" s="85">
        <v>0.711864406779661</v>
      </c>
      <c r="E13" s="85">
        <v>0.6840148698884758</v>
      </c>
      <c r="F13" s="41"/>
      <c r="G13" s="85">
        <v>0.8876404494382022</v>
      </c>
      <c r="H13" s="85">
        <v>0.7894736842105263</v>
      </c>
      <c r="I13" s="85">
        <v>0.4587628865979381</v>
      </c>
      <c r="J13" s="66"/>
      <c r="K13" s="85">
        <v>0.5591397849462365</v>
      </c>
      <c r="L13" s="85">
        <v>0.8672566371681416</v>
      </c>
    </row>
    <row r="14" spans="1:12" ht="12.75">
      <c r="A14" s="68" t="s">
        <v>58</v>
      </c>
      <c r="B14" s="90">
        <v>0.80990099009901</v>
      </c>
      <c r="C14" s="90"/>
      <c r="D14" s="92">
        <v>0.8177966101694916</v>
      </c>
      <c r="E14" s="92">
        <v>0.8029739776951673</v>
      </c>
      <c r="F14" s="71"/>
      <c r="G14" s="92">
        <v>0.8820224719101124</v>
      </c>
      <c r="H14" s="92">
        <v>0.8721804511278195</v>
      </c>
      <c r="I14" s="92">
        <v>0.7010309278350515</v>
      </c>
      <c r="J14" s="72"/>
      <c r="K14" s="92">
        <v>0.7885304659498208</v>
      </c>
      <c r="L14" s="92">
        <v>0.8362831858407079</v>
      </c>
    </row>
    <row r="15" spans="1:12" ht="24.75" customHeight="1">
      <c r="A15" s="132" t="s">
        <v>50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</sheetData>
  <sheetProtection selectLockedCells="1" selectUnlockedCells="1"/>
  <mergeCells count="9">
    <mergeCell ref="B8:L8"/>
    <mergeCell ref="B9:L9"/>
    <mergeCell ref="A15:L15"/>
    <mergeCell ref="A1:L1"/>
    <mergeCell ref="A5:A6"/>
    <mergeCell ref="B5:B6"/>
    <mergeCell ref="D5:E5"/>
    <mergeCell ref="G5:I5"/>
    <mergeCell ref="K5:L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78"/>
  <sheetViews>
    <sheetView workbookViewId="0" topLeftCell="A1">
      <selection activeCell="B5" sqref="B5:I5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3" width="17.28125" style="1" customWidth="1"/>
    <col min="4" max="4" width="7.00390625" style="93" customWidth="1"/>
    <col min="5" max="5" width="9.28125" style="1" customWidth="1"/>
    <col min="6" max="6" width="23.57421875" style="1" customWidth="1"/>
    <col min="7" max="7" width="9.421875" style="1" customWidth="1"/>
    <col min="8" max="8" width="21.57421875" style="1" customWidth="1"/>
    <col min="9" max="9" width="10.7109375" style="93" customWidth="1"/>
    <col min="10" max="16384" width="9.140625" style="1" customWidth="1"/>
  </cols>
  <sheetData>
    <row r="1" spans="1:9" s="20" customFormat="1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</row>
    <row r="2" spans="1:9" s="20" customFormat="1" ht="15.75">
      <c r="A2" s="8"/>
      <c r="B2" s="8"/>
      <c r="C2" s="8"/>
      <c r="D2" s="8"/>
      <c r="E2" s="8"/>
      <c r="F2" s="8"/>
      <c r="G2" s="8"/>
      <c r="H2" s="8"/>
      <c r="I2" s="8"/>
    </row>
    <row r="3" spans="1:9" s="59" customFormat="1" ht="18" customHeight="1">
      <c r="A3" s="127" t="s">
        <v>122</v>
      </c>
      <c r="B3" s="127"/>
      <c r="C3" s="127"/>
      <c r="D3" s="127"/>
      <c r="E3" s="127"/>
      <c r="F3" s="127"/>
      <c r="G3" s="127"/>
      <c r="H3" s="127"/>
      <c r="I3" s="127"/>
    </row>
    <row r="4" spans="1:9" s="59" customFormat="1" ht="12.75">
      <c r="A4" s="21"/>
      <c r="B4" s="21"/>
      <c r="C4" s="21"/>
      <c r="D4" s="21"/>
      <c r="E4" s="21"/>
      <c r="F4" s="21"/>
      <c r="G4" s="21"/>
      <c r="H4" s="21"/>
      <c r="I4" s="21"/>
    </row>
    <row r="5" spans="1:9" s="59" customFormat="1" ht="15" customHeight="1">
      <c r="A5" s="137" t="s">
        <v>14</v>
      </c>
      <c r="B5" s="138" t="s">
        <v>69</v>
      </c>
      <c r="C5" s="138"/>
      <c r="D5" s="138"/>
      <c r="E5" s="138"/>
      <c r="F5" s="138"/>
      <c r="G5" s="138"/>
      <c r="H5" s="138"/>
      <c r="I5" s="138"/>
    </row>
    <row r="6" spans="1:9" s="59" customFormat="1" ht="60" customHeight="1">
      <c r="A6" s="137"/>
      <c r="B6" s="94" t="s">
        <v>70</v>
      </c>
      <c r="C6" s="94" t="s">
        <v>71</v>
      </c>
      <c r="D6" s="94" t="s">
        <v>72</v>
      </c>
      <c r="E6" s="94" t="s">
        <v>73</v>
      </c>
      <c r="F6" s="94" t="s">
        <v>74</v>
      </c>
      <c r="G6" s="94" t="s">
        <v>75</v>
      </c>
      <c r="H6" s="94" t="s">
        <v>76</v>
      </c>
      <c r="I6" s="94" t="s">
        <v>77</v>
      </c>
    </row>
    <row r="7" spans="1:9" s="63" customFormat="1" ht="12.75" customHeight="1">
      <c r="A7" s="61"/>
      <c r="B7" s="136" t="s">
        <v>17</v>
      </c>
      <c r="C7" s="136"/>
      <c r="D7" s="136"/>
      <c r="E7" s="136"/>
      <c r="F7" s="136"/>
      <c r="G7" s="136"/>
      <c r="H7" s="136"/>
      <c r="I7" s="136"/>
    </row>
    <row r="8" spans="1:9" s="63" customFormat="1" ht="12.75" customHeight="1">
      <c r="A8" s="61"/>
      <c r="B8" s="64"/>
      <c r="C8" s="64"/>
      <c r="D8" s="65"/>
      <c r="E8" s="85"/>
      <c r="F8" s="85"/>
      <c r="G8" s="85"/>
      <c r="H8" s="85"/>
      <c r="I8" s="84"/>
    </row>
    <row r="9" spans="1:9" s="59" customFormat="1" ht="12.75" customHeight="1">
      <c r="A9" s="61" t="s">
        <v>78</v>
      </c>
      <c r="B9" s="64">
        <v>271</v>
      </c>
      <c r="C9" s="95">
        <v>67</v>
      </c>
      <c r="D9" s="95">
        <v>105</v>
      </c>
      <c r="E9" s="40">
        <v>95</v>
      </c>
      <c r="F9" s="95">
        <v>41</v>
      </c>
      <c r="G9" s="95">
        <v>182</v>
      </c>
      <c r="H9" s="64">
        <v>238</v>
      </c>
      <c r="I9" s="64">
        <v>197</v>
      </c>
    </row>
    <row r="10" spans="1:9" s="59" customFormat="1" ht="12.75" customHeight="1">
      <c r="A10" s="61" t="s">
        <v>79</v>
      </c>
      <c r="B10" s="64">
        <v>79</v>
      </c>
      <c r="C10" s="95">
        <v>274</v>
      </c>
      <c r="D10" s="95">
        <v>91</v>
      </c>
      <c r="E10" s="40">
        <v>62</v>
      </c>
      <c r="F10" s="95">
        <v>109</v>
      </c>
      <c r="G10" s="95">
        <v>135</v>
      </c>
      <c r="H10" s="64">
        <v>70</v>
      </c>
      <c r="I10" s="64">
        <v>41</v>
      </c>
    </row>
    <row r="11" spans="1:9" s="59" customFormat="1" ht="12.75" customHeight="1">
      <c r="A11" s="61" t="s">
        <v>80</v>
      </c>
      <c r="B11" s="64">
        <v>27</v>
      </c>
      <c r="C11" s="95">
        <v>28</v>
      </c>
      <c r="D11" s="95">
        <v>72</v>
      </c>
      <c r="E11" s="40">
        <v>123</v>
      </c>
      <c r="F11" s="95">
        <v>132</v>
      </c>
      <c r="G11" s="95">
        <v>72</v>
      </c>
      <c r="H11" s="64">
        <v>67</v>
      </c>
      <c r="I11" s="64">
        <v>95</v>
      </c>
    </row>
    <row r="12" spans="1:9" s="59" customFormat="1" ht="25.5">
      <c r="A12" s="96" t="s">
        <v>81</v>
      </c>
      <c r="B12">
        <v>116</v>
      </c>
      <c r="C12" s="95">
        <v>120</v>
      </c>
      <c r="D12" s="95">
        <v>210</v>
      </c>
      <c r="E12" s="40">
        <v>190</v>
      </c>
      <c r="F12" s="95">
        <v>180</v>
      </c>
      <c r="G12" s="95">
        <v>97</v>
      </c>
      <c r="H12" s="64">
        <v>101</v>
      </c>
      <c r="I12" s="64">
        <v>109</v>
      </c>
    </row>
    <row r="13" spans="1:9" s="59" customFormat="1" ht="12.75" customHeight="1">
      <c r="A13" s="97" t="s">
        <v>46</v>
      </c>
      <c r="B13" s="64">
        <v>12</v>
      </c>
      <c r="C13" s="95">
        <v>16</v>
      </c>
      <c r="D13" s="95">
        <v>27</v>
      </c>
      <c r="E13" s="95">
        <v>35</v>
      </c>
      <c r="F13" s="95">
        <v>43</v>
      </c>
      <c r="G13" s="95">
        <v>19</v>
      </c>
      <c r="H13" s="64">
        <v>29</v>
      </c>
      <c r="I13" s="64">
        <v>63</v>
      </c>
    </row>
    <row r="14" spans="1:9" s="59" customFormat="1" ht="12.75" customHeight="1">
      <c r="A14" s="34" t="s">
        <v>16</v>
      </c>
      <c r="B14" s="65">
        <f aca="true" t="shared" si="0" ref="B14:I14">SUM(B9:B13)</f>
        <v>505</v>
      </c>
      <c r="C14" s="65">
        <f t="shared" si="0"/>
        <v>505</v>
      </c>
      <c r="D14" s="65">
        <f t="shared" si="0"/>
        <v>505</v>
      </c>
      <c r="E14" s="65">
        <f t="shared" si="0"/>
        <v>505</v>
      </c>
      <c r="F14" s="65">
        <f t="shared" si="0"/>
        <v>505</v>
      </c>
      <c r="G14" s="65">
        <f t="shared" si="0"/>
        <v>505</v>
      </c>
      <c r="H14" s="65">
        <f t="shared" si="0"/>
        <v>505</v>
      </c>
      <c r="I14" s="65">
        <f t="shared" si="0"/>
        <v>505</v>
      </c>
    </row>
    <row r="15" spans="1:9" s="59" customFormat="1" ht="12.75" customHeight="1">
      <c r="A15" s="34"/>
      <c r="B15" s="136" t="s">
        <v>18</v>
      </c>
      <c r="C15" s="136"/>
      <c r="D15" s="136"/>
      <c r="E15" s="136"/>
      <c r="F15" s="136"/>
      <c r="G15" s="136"/>
      <c r="H15" s="136"/>
      <c r="I15" s="136"/>
    </row>
    <row r="16" spans="1:9" s="59" customFormat="1" ht="12.75" customHeight="1">
      <c r="A16" s="61"/>
      <c r="B16" s="95"/>
      <c r="C16" s="95"/>
      <c r="D16" s="98"/>
      <c r="E16" s="85"/>
      <c r="F16" s="85"/>
      <c r="G16" s="85"/>
      <c r="H16" s="85"/>
      <c r="I16" s="84"/>
    </row>
    <row r="17" spans="1:9" s="59" customFormat="1" ht="12.75" customHeight="1">
      <c r="A17" s="61" t="s">
        <v>78</v>
      </c>
      <c r="B17" s="85">
        <f>B9/$B$14</f>
        <v>0.5366336633663367</v>
      </c>
      <c r="C17" s="85">
        <f>C9/$C$14</f>
        <v>0.13267326732673268</v>
      </c>
      <c r="D17" s="85">
        <f>D9/$D$14</f>
        <v>0.2079207920792079</v>
      </c>
      <c r="E17" s="85">
        <f>E9/$E$14</f>
        <v>0.18811881188118812</v>
      </c>
      <c r="F17" s="85">
        <f>F9/$F$14</f>
        <v>0.08118811881188119</v>
      </c>
      <c r="G17" s="85">
        <f>G9/$G$14</f>
        <v>0.3603960396039604</v>
      </c>
      <c r="H17" s="85">
        <f>H9/$H$14</f>
        <v>0.47128712871287126</v>
      </c>
      <c r="I17" s="85">
        <f>I9/$I$14</f>
        <v>0.3900990099009901</v>
      </c>
    </row>
    <row r="18" spans="1:9" ht="12.75">
      <c r="A18" s="61" t="s">
        <v>79</v>
      </c>
      <c r="B18" s="85">
        <f>B10/$B$14</f>
        <v>0.15643564356435644</v>
      </c>
      <c r="C18" s="85">
        <f>C10/$C$14</f>
        <v>0.5425742574257426</v>
      </c>
      <c r="D18" s="85">
        <f>D10/$D$14</f>
        <v>0.1801980198019802</v>
      </c>
      <c r="E18" s="85">
        <f>E10/$E$14</f>
        <v>0.12277227722772277</v>
      </c>
      <c r="F18" s="85">
        <f>F10/$F$14</f>
        <v>0.21584158415841584</v>
      </c>
      <c r="G18" s="85">
        <f>G10/$G$14</f>
        <v>0.26732673267326734</v>
      </c>
      <c r="H18" s="85">
        <f>H10/$H$14</f>
        <v>0.13861386138613863</v>
      </c>
      <c r="I18" s="85">
        <f>I10/$I$14</f>
        <v>0.08118811881188119</v>
      </c>
    </row>
    <row r="19" spans="1:9" ht="12.75">
      <c r="A19" s="61" t="s">
        <v>80</v>
      </c>
      <c r="B19" s="85">
        <f>B11/$B$14</f>
        <v>0.053465346534653464</v>
      </c>
      <c r="C19" s="85">
        <f>C11/$C$14</f>
        <v>0.055445544554455446</v>
      </c>
      <c r="D19" s="85">
        <f>D11/$D$14</f>
        <v>0.14257425742574256</v>
      </c>
      <c r="E19" s="85">
        <f>E11/$E$14</f>
        <v>0.24356435643564356</v>
      </c>
      <c r="F19" s="85">
        <f>F11/$F$14</f>
        <v>0.2613861386138614</v>
      </c>
      <c r="G19" s="85">
        <f>G11/$G$14</f>
        <v>0.14257425742574256</v>
      </c>
      <c r="H19" s="85">
        <f>H11/$H$14</f>
        <v>0.13267326732673268</v>
      </c>
      <c r="I19" s="85">
        <f>I11/$I$14</f>
        <v>0.18811881188118812</v>
      </c>
    </row>
    <row r="20" spans="1:9" ht="25.5">
      <c r="A20" s="96" t="s">
        <v>81</v>
      </c>
      <c r="B20" s="85">
        <f>B12/$B$14</f>
        <v>0.2297029702970297</v>
      </c>
      <c r="C20" s="85">
        <f>C12/$C$14</f>
        <v>0.2376237623762376</v>
      </c>
      <c r="D20" s="85">
        <f>D12/$D$14</f>
        <v>0.4158415841584158</v>
      </c>
      <c r="E20" s="85">
        <f>E12/$E$14</f>
        <v>0.37623762376237624</v>
      </c>
      <c r="F20" s="85">
        <f>F12/$F$14</f>
        <v>0.3564356435643564</v>
      </c>
      <c r="G20" s="85">
        <f>G12/$G$14</f>
        <v>0.19207920792079208</v>
      </c>
      <c r="H20" s="85">
        <f>H12/$H$14</f>
        <v>0.2</v>
      </c>
      <c r="I20" s="85">
        <f>I12/$I$14</f>
        <v>0.21584158415841584</v>
      </c>
    </row>
    <row r="21" spans="1:9" ht="12.75">
      <c r="A21" s="97" t="s">
        <v>46</v>
      </c>
      <c r="B21" s="85">
        <f>B13/$B$14</f>
        <v>0.023762376237623763</v>
      </c>
      <c r="C21" s="85">
        <f>C13/$C$14</f>
        <v>0.031683168316831684</v>
      </c>
      <c r="D21" s="85">
        <f>D13/$D$14</f>
        <v>0.053465346534653464</v>
      </c>
      <c r="E21" s="85">
        <f>E13/$E$14</f>
        <v>0.06930693069306931</v>
      </c>
      <c r="F21" s="85">
        <f>F13/$F$14</f>
        <v>0.08514851485148515</v>
      </c>
      <c r="G21" s="85">
        <f>G13/$G$14</f>
        <v>0.03762376237623762</v>
      </c>
      <c r="H21" s="85">
        <f>H13/$H$14</f>
        <v>0.05742574257425743</v>
      </c>
      <c r="I21" s="85">
        <f>I13/$I$14</f>
        <v>0.12475247524752475</v>
      </c>
    </row>
    <row r="22" spans="1:9" ht="12.75">
      <c r="A22" s="99" t="s">
        <v>16</v>
      </c>
      <c r="B22" s="90">
        <f aca="true" t="shared" si="1" ref="B22:I22">SUM(B17:B21)</f>
        <v>1</v>
      </c>
      <c r="C22" s="90">
        <f t="shared" si="1"/>
        <v>1</v>
      </c>
      <c r="D22" s="90">
        <f t="shared" si="1"/>
        <v>1</v>
      </c>
      <c r="E22" s="90">
        <f t="shared" si="1"/>
        <v>1</v>
      </c>
      <c r="F22" s="90">
        <f t="shared" si="1"/>
        <v>1</v>
      </c>
      <c r="G22" s="90">
        <f t="shared" si="1"/>
        <v>1</v>
      </c>
      <c r="H22" s="90">
        <f t="shared" si="1"/>
        <v>1</v>
      </c>
      <c r="I22" s="90">
        <f t="shared" si="1"/>
        <v>1</v>
      </c>
    </row>
    <row r="23" spans="1:9" ht="24.75" customHeight="1">
      <c r="A23" s="132" t="s">
        <v>50</v>
      </c>
      <c r="B23" s="132"/>
      <c r="C23" s="132"/>
      <c r="D23" s="132"/>
      <c r="E23" s="132"/>
      <c r="F23" s="132"/>
      <c r="G23" s="132"/>
      <c r="H23" s="132"/>
      <c r="I23" s="132"/>
    </row>
    <row r="24" spans="1:9" s="59" customFormat="1" ht="12.75" customHeight="1">
      <c r="A24" s="1"/>
      <c r="B24" s="1"/>
      <c r="C24" s="1"/>
      <c r="D24" s="93"/>
      <c r="E24" s="1"/>
      <c r="F24" s="1"/>
      <c r="G24" s="1"/>
      <c r="H24" s="1"/>
      <c r="I24" s="93"/>
    </row>
    <row r="25" spans="1:9" s="59" customFormat="1" ht="12.75" customHeight="1">
      <c r="A25" s="1"/>
      <c r="B25" s="1"/>
      <c r="C25" s="1"/>
      <c r="D25" s="93"/>
      <c r="E25" s="1"/>
      <c r="F25" s="1"/>
      <c r="G25" s="1"/>
      <c r="H25" s="1"/>
      <c r="I25" s="93"/>
    </row>
    <row r="26" spans="1:9" s="59" customFormat="1" ht="12.75" customHeight="1">
      <c r="A26" s="1"/>
      <c r="B26" s="1"/>
      <c r="C26" s="1"/>
      <c r="D26" s="93"/>
      <c r="E26" s="1"/>
      <c r="F26" s="1"/>
      <c r="G26" s="1"/>
      <c r="H26" s="1"/>
      <c r="I26" s="93"/>
    </row>
    <row r="27" spans="1:9" s="59" customFormat="1" ht="12.75" customHeight="1">
      <c r="A27" s="1"/>
      <c r="B27" s="1"/>
      <c r="C27" s="1"/>
      <c r="D27" s="93"/>
      <c r="E27" s="1"/>
      <c r="F27" s="1"/>
      <c r="G27" s="1"/>
      <c r="H27" s="1"/>
      <c r="I27" s="93"/>
    </row>
    <row r="28" spans="1:9" s="59" customFormat="1" ht="12.75" customHeight="1">
      <c r="A28" s="1"/>
      <c r="B28" s="1"/>
      <c r="C28" s="1"/>
      <c r="D28" s="93"/>
      <c r="E28" s="1"/>
      <c r="F28" s="1"/>
      <c r="G28" s="1"/>
      <c r="H28" s="1"/>
      <c r="I28" s="93"/>
    </row>
    <row r="29" spans="1:9" s="59" customFormat="1" ht="12.75" customHeight="1">
      <c r="A29" s="1"/>
      <c r="B29" s="1"/>
      <c r="C29" s="1"/>
      <c r="D29" s="93"/>
      <c r="E29" s="1"/>
      <c r="F29" s="1"/>
      <c r="G29" s="1"/>
      <c r="H29" s="1"/>
      <c r="I29" s="93"/>
    </row>
    <row r="30" spans="1:9" s="59" customFormat="1" ht="12.75">
      <c r="A30" s="1"/>
      <c r="B30" s="1"/>
      <c r="C30" s="1"/>
      <c r="D30" s="93"/>
      <c r="E30" s="1"/>
      <c r="F30" s="1"/>
      <c r="G30" s="1"/>
      <c r="H30" s="1"/>
      <c r="I30" s="93"/>
    </row>
    <row r="31" spans="1:9" s="59" customFormat="1" ht="12.75" customHeight="1">
      <c r="A31" s="1"/>
      <c r="B31" s="1"/>
      <c r="C31" s="1"/>
      <c r="D31" s="93"/>
      <c r="E31" s="1"/>
      <c r="F31" s="1"/>
      <c r="G31" s="1"/>
      <c r="H31" s="1"/>
      <c r="I31" s="93"/>
    </row>
    <row r="32" spans="1:9" s="59" customFormat="1" ht="12.75" customHeight="1">
      <c r="A32" s="1"/>
      <c r="B32" s="1"/>
      <c r="C32" s="1"/>
      <c r="D32" s="93"/>
      <c r="E32" s="1"/>
      <c r="F32" s="1"/>
      <c r="G32" s="1"/>
      <c r="H32" s="1"/>
      <c r="I32" s="93"/>
    </row>
    <row r="33" spans="1:9" s="59" customFormat="1" ht="12.75" customHeight="1">
      <c r="A33" s="1"/>
      <c r="B33" s="1"/>
      <c r="C33" s="1"/>
      <c r="D33" s="93"/>
      <c r="E33" s="1"/>
      <c r="F33" s="1"/>
      <c r="G33" s="1"/>
      <c r="H33" s="1"/>
      <c r="I33" s="93"/>
    </row>
    <row r="34" spans="1:9" s="59" customFormat="1" ht="12.75" customHeight="1">
      <c r="A34" s="1"/>
      <c r="B34" s="1"/>
      <c r="C34" s="1"/>
      <c r="D34" s="93"/>
      <c r="E34" s="1"/>
      <c r="F34" s="1"/>
      <c r="G34" s="1"/>
      <c r="H34" s="1"/>
      <c r="I34" s="93"/>
    </row>
    <row r="35" spans="1:9" s="59" customFormat="1" ht="12.75" customHeight="1">
      <c r="A35" s="1"/>
      <c r="B35" s="1"/>
      <c r="C35" s="1"/>
      <c r="D35" s="93"/>
      <c r="E35" s="1"/>
      <c r="F35" s="1"/>
      <c r="G35" s="1"/>
      <c r="H35" s="1"/>
      <c r="I35" s="93"/>
    </row>
    <row r="42" spans="1:9" s="59" customFormat="1" ht="12.75" customHeight="1">
      <c r="A42" s="1"/>
      <c r="B42" s="1"/>
      <c r="C42" s="1"/>
      <c r="D42" s="93"/>
      <c r="E42" s="1"/>
      <c r="F42" s="1"/>
      <c r="G42" s="1"/>
      <c r="H42" s="1"/>
      <c r="I42" s="93"/>
    </row>
    <row r="43" spans="1:9" s="59" customFormat="1" ht="24.75" customHeight="1">
      <c r="A43" s="1"/>
      <c r="B43" s="1"/>
      <c r="C43" s="1"/>
      <c r="D43" s="93"/>
      <c r="E43" s="1"/>
      <c r="F43" s="1"/>
      <c r="G43" s="1"/>
      <c r="H43" s="1"/>
      <c r="I43" s="93"/>
    </row>
    <row r="44" spans="1:9" s="63" customFormat="1" ht="12.75" customHeight="1">
      <c r="A44" s="1"/>
      <c r="B44" s="1"/>
      <c r="C44" s="1"/>
      <c r="D44" s="93"/>
      <c r="E44" s="1"/>
      <c r="F44" s="1"/>
      <c r="G44" s="1"/>
      <c r="H44" s="1"/>
      <c r="I44" s="93"/>
    </row>
    <row r="45" spans="1:9" s="59" customFormat="1" ht="12.75" customHeight="1">
      <c r="A45" s="1"/>
      <c r="B45" s="1"/>
      <c r="C45" s="1"/>
      <c r="D45" s="93"/>
      <c r="E45" s="1"/>
      <c r="F45" s="1"/>
      <c r="G45" s="1"/>
      <c r="H45" s="1"/>
      <c r="I45" s="93"/>
    </row>
    <row r="46" spans="1:9" s="59" customFormat="1" ht="12.75" customHeight="1">
      <c r="A46" s="1"/>
      <c r="B46" s="1"/>
      <c r="C46" s="1"/>
      <c r="D46" s="93"/>
      <c r="E46" s="1"/>
      <c r="F46" s="1"/>
      <c r="G46" s="1"/>
      <c r="H46" s="1"/>
      <c r="I46" s="93"/>
    </row>
    <row r="47" spans="1:9" s="59" customFormat="1" ht="12.75" customHeight="1">
      <c r="A47" s="1"/>
      <c r="B47" s="1"/>
      <c r="C47" s="1"/>
      <c r="D47" s="93"/>
      <c r="E47" s="1"/>
      <c r="F47" s="1"/>
      <c r="G47" s="1"/>
      <c r="H47" s="1"/>
      <c r="I47" s="93"/>
    </row>
    <row r="48" spans="1:9" s="59" customFormat="1" ht="12.75">
      <c r="A48" s="1"/>
      <c r="B48" s="1"/>
      <c r="C48" s="1"/>
      <c r="D48" s="93"/>
      <c r="E48" s="1"/>
      <c r="F48" s="1"/>
      <c r="G48" s="1"/>
      <c r="H48" s="1"/>
      <c r="I48" s="93"/>
    </row>
    <row r="49" spans="1:9" s="59" customFormat="1" ht="12.75" customHeight="1">
      <c r="A49" s="1"/>
      <c r="B49" s="1"/>
      <c r="C49" s="1"/>
      <c r="D49" s="93"/>
      <c r="E49" s="1"/>
      <c r="F49" s="1"/>
      <c r="G49" s="1"/>
      <c r="H49" s="1"/>
      <c r="I49" s="93"/>
    </row>
    <row r="50" spans="1:9" s="59" customFormat="1" ht="12.75" customHeight="1">
      <c r="A50" s="1"/>
      <c r="B50" s="1"/>
      <c r="C50" s="1"/>
      <c r="D50" s="93"/>
      <c r="E50" s="1"/>
      <c r="F50" s="1"/>
      <c r="G50" s="1"/>
      <c r="H50" s="1"/>
      <c r="I50" s="93"/>
    </row>
    <row r="51" spans="1:9" s="59" customFormat="1" ht="12.75" customHeight="1">
      <c r="A51" s="1"/>
      <c r="B51" s="1"/>
      <c r="C51" s="1"/>
      <c r="D51" s="93"/>
      <c r="E51" s="1"/>
      <c r="F51" s="1"/>
      <c r="G51" s="1"/>
      <c r="H51" s="1"/>
      <c r="I51" s="93"/>
    </row>
    <row r="52" spans="1:9" s="59" customFormat="1" ht="12.75" customHeight="1">
      <c r="A52" s="1"/>
      <c r="B52" s="1"/>
      <c r="C52" s="1"/>
      <c r="D52" s="93"/>
      <c r="E52" s="1"/>
      <c r="F52" s="1"/>
      <c r="G52" s="1"/>
      <c r="H52" s="1"/>
      <c r="I52" s="93"/>
    </row>
    <row r="53" spans="1:9" s="59" customFormat="1" ht="12.75" customHeight="1">
      <c r="A53" s="1"/>
      <c r="B53" s="1"/>
      <c r="C53" s="1"/>
      <c r="D53" s="93"/>
      <c r="E53" s="1"/>
      <c r="F53" s="1"/>
      <c r="G53" s="1"/>
      <c r="H53" s="1"/>
      <c r="I53" s="93"/>
    </row>
    <row r="60" spans="1:9" s="59" customFormat="1" ht="12.75" customHeight="1">
      <c r="A60" s="1"/>
      <c r="B60" s="1"/>
      <c r="C60" s="1"/>
      <c r="D60" s="93"/>
      <c r="E60" s="1"/>
      <c r="F60" s="1"/>
      <c r="G60" s="1"/>
      <c r="H60" s="1"/>
      <c r="I60" s="93"/>
    </row>
    <row r="61" spans="1:9" s="59" customFormat="1" ht="24.75" customHeight="1">
      <c r="A61" s="1"/>
      <c r="B61" s="1"/>
      <c r="C61" s="1"/>
      <c r="D61" s="93"/>
      <c r="E61" s="1"/>
      <c r="F61" s="1"/>
      <c r="G61" s="1"/>
      <c r="H61" s="1"/>
      <c r="I61" s="93"/>
    </row>
    <row r="62" spans="1:9" s="59" customFormat="1" ht="12.75" customHeight="1">
      <c r="A62" s="1"/>
      <c r="B62" s="1"/>
      <c r="C62" s="1"/>
      <c r="D62" s="93"/>
      <c r="E62" s="1"/>
      <c r="F62" s="1"/>
      <c r="G62" s="1"/>
      <c r="H62" s="1"/>
      <c r="I62" s="93"/>
    </row>
    <row r="63" spans="1:9" s="59" customFormat="1" ht="12.75" customHeight="1">
      <c r="A63" s="1"/>
      <c r="B63" s="1"/>
      <c r="C63" s="1"/>
      <c r="D63" s="93"/>
      <c r="E63" s="1"/>
      <c r="F63" s="1"/>
      <c r="G63" s="1"/>
      <c r="H63" s="1"/>
      <c r="I63" s="93"/>
    </row>
    <row r="64" spans="1:9" s="59" customFormat="1" ht="12.75" customHeight="1">
      <c r="A64" s="1"/>
      <c r="B64" s="1"/>
      <c r="C64" s="1"/>
      <c r="D64" s="93"/>
      <c r="E64" s="1"/>
      <c r="F64" s="1"/>
      <c r="G64" s="1"/>
      <c r="H64" s="1"/>
      <c r="I64" s="93"/>
    </row>
    <row r="65" spans="1:9" s="59" customFormat="1" ht="12.75" customHeight="1">
      <c r="A65" s="1"/>
      <c r="B65" s="1"/>
      <c r="C65" s="1"/>
      <c r="D65" s="93"/>
      <c r="E65" s="1"/>
      <c r="F65" s="1"/>
      <c r="G65" s="1"/>
      <c r="H65" s="1"/>
      <c r="I65" s="93"/>
    </row>
    <row r="66" spans="1:9" s="59" customFormat="1" ht="12.75">
      <c r="A66" s="1"/>
      <c r="B66" s="1"/>
      <c r="C66" s="1"/>
      <c r="D66" s="93"/>
      <c r="E66" s="1"/>
      <c r="F66" s="1"/>
      <c r="G66" s="1"/>
      <c r="H66" s="1"/>
      <c r="I66" s="93"/>
    </row>
    <row r="67" spans="1:9" s="59" customFormat="1" ht="12.75" customHeight="1">
      <c r="A67" s="1"/>
      <c r="B67" s="1"/>
      <c r="C67" s="1"/>
      <c r="D67" s="93"/>
      <c r="E67" s="1"/>
      <c r="F67" s="1"/>
      <c r="G67" s="1"/>
      <c r="H67" s="1"/>
      <c r="I67" s="93"/>
    </row>
    <row r="68" spans="1:9" s="59" customFormat="1" ht="12.75" customHeight="1">
      <c r="A68" s="1"/>
      <c r="B68" s="1"/>
      <c r="C68" s="1"/>
      <c r="D68" s="93"/>
      <c r="E68" s="1"/>
      <c r="F68" s="1"/>
      <c r="G68" s="1"/>
      <c r="H68" s="1"/>
      <c r="I68" s="93"/>
    </row>
    <row r="69" spans="1:9" s="59" customFormat="1" ht="12.75" customHeight="1">
      <c r="A69" s="1"/>
      <c r="B69" s="1"/>
      <c r="C69" s="1"/>
      <c r="D69" s="93"/>
      <c r="E69" s="1"/>
      <c r="F69" s="1"/>
      <c r="G69" s="1"/>
      <c r="H69" s="1"/>
      <c r="I69" s="93"/>
    </row>
    <row r="70" spans="1:9" s="59" customFormat="1" ht="12.75" customHeight="1">
      <c r="A70" s="1"/>
      <c r="B70" s="1"/>
      <c r="C70" s="1"/>
      <c r="D70" s="93"/>
      <c r="E70" s="1"/>
      <c r="F70" s="1"/>
      <c r="G70" s="1"/>
      <c r="H70" s="1"/>
      <c r="I70" s="93"/>
    </row>
    <row r="71" spans="1:9" s="59" customFormat="1" ht="12.75" customHeight="1">
      <c r="A71" s="1"/>
      <c r="B71" s="1"/>
      <c r="C71" s="1"/>
      <c r="D71" s="93"/>
      <c r="E71" s="1"/>
      <c r="F71" s="1"/>
      <c r="G71" s="1"/>
      <c r="H71" s="1"/>
      <c r="I71" s="93"/>
    </row>
    <row r="78" spans="1:9" s="100" customFormat="1" ht="12.75">
      <c r="A78" s="1"/>
      <c r="B78" s="1"/>
      <c r="C78" s="1"/>
      <c r="D78" s="93"/>
      <c r="E78" s="1"/>
      <c r="F78" s="1"/>
      <c r="G78" s="1"/>
      <c r="H78" s="1"/>
      <c r="I78" s="93"/>
    </row>
  </sheetData>
  <sheetProtection selectLockedCells="1" selectUnlockedCells="1"/>
  <mergeCells count="7">
    <mergeCell ref="B7:I7"/>
    <mergeCell ref="B15:I15"/>
    <mergeCell ref="A23:I23"/>
    <mergeCell ref="A1:I1"/>
    <mergeCell ref="A3:I3"/>
    <mergeCell ref="A5:A6"/>
    <mergeCell ref="B5:I5"/>
  </mergeCells>
  <printOptions horizontalCentered="1"/>
  <pageMargins left="0.03958333333333333" right="0.03958333333333333" top="0.7875" bottom="0.39375" header="0.5118055555555555" footer="0.5118055555555555"/>
  <pageSetup fitToHeight="1" fitToWidth="1" horizontalDpi="300" verticalDpi="300" orientation="landscape" paperSize="9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workbookViewId="0" topLeftCell="A1">
      <selection activeCell="B126" sqref="B126:L126"/>
    </sheetView>
  </sheetViews>
  <sheetFormatPr defaultColWidth="9.140625" defaultRowHeight="12.75"/>
  <cols>
    <col min="1" max="1" width="34.7109375" style="1" customWidth="1"/>
    <col min="2" max="2" width="9.421875" style="4" customWidth="1"/>
    <col min="3" max="3" width="1.28515625" style="4" customWidth="1"/>
    <col min="4" max="4" width="9.421875" style="4" customWidth="1"/>
    <col min="5" max="5" width="9.421875" style="53" customWidth="1"/>
    <col min="6" max="6" width="0.5625" style="54" customWidth="1"/>
    <col min="7" max="8" width="9.57421875" style="4" customWidth="1"/>
    <col min="9" max="9" width="9.421875" style="53" customWidth="1"/>
    <col min="10" max="10" width="0.5625" style="4" customWidth="1"/>
    <col min="11" max="11" width="9.421875" style="4" customWidth="1"/>
    <col min="12" max="12" width="12.71093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4" ht="24.75" customHeight="1">
      <c r="A3" s="127" t="s">
        <v>127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N3" s="61"/>
    </row>
    <row r="4" spans="1:14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  <c r="N4" s="61"/>
    </row>
    <row r="5" spans="1:14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  <c r="N5" s="61"/>
    </row>
    <row r="6" spans="1:14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  <c r="N6" s="96"/>
    </row>
    <row r="7" spans="1:14" ht="12.75">
      <c r="A7" s="101"/>
      <c r="B7"/>
      <c r="C7"/>
      <c r="D7"/>
      <c r="E7"/>
      <c r="F7"/>
      <c r="G7"/>
      <c r="H7"/>
      <c r="I7"/>
      <c r="J7"/>
      <c r="K7"/>
      <c r="L7"/>
      <c r="N7" s="97"/>
    </row>
    <row r="8" spans="1:14" ht="14.25" customHeight="1">
      <c r="A8" s="61"/>
      <c r="B8" s="125" t="s">
        <v>70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N8" s="34"/>
    </row>
    <row r="9" spans="1:12" ht="14.25" customHeight="1">
      <c r="A9" s="61"/>
      <c r="B9" s="131" t="s">
        <v>17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4.25" customHeight="1">
      <c r="A10" s="61" t="s">
        <v>78</v>
      </c>
      <c r="B10" s="65">
        <v>271</v>
      </c>
      <c r="C10" s="65"/>
      <c r="D10" s="64">
        <v>124</v>
      </c>
      <c r="E10" s="64">
        <v>147</v>
      </c>
      <c r="F10" s="41"/>
      <c r="G10" s="102">
        <v>134</v>
      </c>
      <c r="H10" s="102">
        <v>73</v>
      </c>
      <c r="I10" s="102">
        <v>64</v>
      </c>
      <c r="J10" s="66"/>
      <c r="K10" s="102">
        <v>104</v>
      </c>
      <c r="L10" s="102">
        <v>167</v>
      </c>
    </row>
    <row r="11" spans="1:12" ht="14.25" customHeight="1">
      <c r="A11" s="61" t="s">
        <v>79</v>
      </c>
      <c r="B11" s="65">
        <v>79</v>
      </c>
      <c r="C11" s="65"/>
      <c r="D11" s="103">
        <v>40</v>
      </c>
      <c r="E11" s="103">
        <v>39</v>
      </c>
      <c r="F11" s="101"/>
      <c r="G11" s="104">
        <v>26</v>
      </c>
      <c r="H11" s="104">
        <v>30</v>
      </c>
      <c r="I11" s="104">
        <v>23</v>
      </c>
      <c r="J11" s="101"/>
      <c r="K11" s="104">
        <v>53</v>
      </c>
      <c r="L11" s="104">
        <v>26</v>
      </c>
    </row>
    <row r="12" spans="1:12" ht="14.25" customHeight="1">
      <c r="A12" s="61" t="s">
        <v>80</v>
      </c>
      <c r="B12" s="65">
        <v>27</v>
      </c>
      <c r="C12" s="65"/>
      <c r="D12" s="103">
        <v>14</v>
      </c>
      <c r="E12" s="103">
        <v>13</v>
      </c>
      <c r="F12" s="27"/>
      <c r="G12" s="105">
        <v>6</v>
      </c>
      <c r="H12" s="105">
        <v>6</v>
      </c>
      <c r="I12" s="105">
        <v>15</v>
      </c>
      <c r="J12" s="27"/>
      <c r="K12" s="105">
        <v>18</v>
      </c>
      <c r="L12" s="105">
        <v>9</v>
      </c>
    </row>
    <row r="13" spans="1:12" ht="25.5">
      <c r="A13" s="96" t="s">
        <v>81</v>
      </c>
      <c r="B13" s="106">
        <v>116</v>
      </c>
      <c r="C13" s="106"/>
      <c r="D13" s="1">
        <v>49</v>
      </c>
      <c r="E13" s="1">
        <v>67</v>
      </c>
      <c r="F13" s="107"/>
      <c r="G13" s="108">
        <v>10</v>
      </c>
      <c r="H13" s="108">
        <v>22</v>
      </c>
      <c r="I13" s="108">
        <v>84</v>
      </c>
      <c r="J13" s="1"/>
      <c r="K13" s="108">
        <v>96</v>
      </c>
      <c r="L13" s="108">
        <v>20</v>
      </c>
    </row>
    <row r="14" spans="1:12" ht="12.75">
      <c r="A14" s="97" t="s">
        <v>46</v>
      </c>
      <c r="B14" s="65">
        <v>12</v>
      </c>
      <c r="C14" s="65"/>
      <c r="D14" s="1">
        <v>9</v>
      </c>
      <c r="E14" s="1">
        <v>3</v>
      </c>
      <c r="F14" s="107"/>
      <c r="G14" s="108">
        <v>2</v>
      </c>
      <c r="H14" s="108">
        <v>2</v>
      </c>
      <c r="I14" s="108">
        <v>8</v>
      </c>
      <c r="J14" s="1"/>
      <c r="K14" s="108">
        <v>8</v>
      </c>
      <c r="L14" s="108">
        <v>4</v>
      </c>
    </row>
    <row r="15" spans="1:12" ht="12.75">
      <c r="A15" s="109" t="s">
        <v>16</v>
      </c>
      <c r="B15" s="65">
        <f>SUM(B10:B14)</f>
        <v>505</v>
      </c>
      <c r="C15" s="65"/>
      <c r="D15" s="110">
        <f>SUM(D10:D14)</f>
        <v>236</v>
      </c>
      <c r="E15" s="110">
        <f>SUM(E10:E14)</f>
        <v>269</v>
      </c>
      <c r="F15" s="101"/>
      <c r="G15" s="110">
        <f>SUM(G10:G14)</f>
        <v>178</v>
      </c>
      <c r="H15" s="110">
        <f>SUM(H10:H14)</f>
        <v>133</v>
      </c>
      <c r="I15" s="110">
        <f>SUM(I10:I14)</f>
        <v>194</v>
      </c>
      <c r="J15" s="101"/>
      <c r="K15" s="110">
        <f>SUM(K10:K14)</f>
        <v>279</v>
      </c>
      <c r="L15" s="110">
        <f>SUM(L10:L14)</f>
        <v>226</v>
      </c>
    </row>
    <row r="16" spans="1:12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4.25" customHeight="1">
      <c r="A17" s="61"/>
      <c r="B17" s="131" t="s">
        <v>18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14.25" customHeight="1">
      <c r="A18" s="61" t="s">
        <v>78</v>
      </c>
      <c r="B18" s="84">
        <f aca="true" t="shared" si="0" ref="B18:B23">B10/$B$15</f>
        <v>0.5366336633663367</v>
      </c>
      <c r="C18" s="84"/>
      <c r="D18" s="85">
        <f aca="true" t="shared" si="1" ref="D18:D23">D10/$D$15</f>
        <v>0.5254237288135594</v>
      </c>
      <c r="E18" s="85">
        <f aca="true" t="shared" si="2" ref="E18:E23">E10/$E$15</f>
        <v>0.5464684014869888</v>
      </c>
      <c r="F18" s="41"/>
      <c r="G18" s="85">
        <f aca="true" t="shared" si="3" ref="G18:G23">G10/$G$15</f>
        <v>0.7528089887640449</v>
      </c>
      <c r="H18" s="85">
        <f aca="true" t="shared" si="4" ref="H18:H23">H10/$H$15</f>
        <v>0.5488721804511278</v>
      </c>
      <c r="I18" s="85">
        <f aca="true" t="shared" si="5" ref="I18:I23">I10/$I$15</f>
        <v>0.32989690721649484</v>
      </c>
      <c r="J18" s="66"/>
      <c r="K18" s="85">
        <f aca="true" t="shared" si="6" ref="K18:K23">K10/$K$15</f>
        <v>0.3727598566308244</v>
      </c>
      <c r="L18" s="85">
        <f aca="true" t="shared" si="7" ref="L18:L23">L10/$L$15</f>
        <v>0.7389380530973452</v>
      </c>
    </row>
    <row r="19" spans="1:12" ht="14.25" customHeight="1">
      <c r="A19" s="61" t="s">
        <v>79</v>
      </c>
      <c r="B19" s="84">
        <f t="shared" si="0"/>
        <v>0.15643564356435644</v>
      </c>
      <c r="C19" s="84"/>
      <c r="D19" s="85">
        <f t="shared" si="1"/>
        <v>0.1694915254237288</v>
      </c>
      <c r="E19" s="85">
        <f t="shared" si="2"/>
        <v>0.1449814126394052</v>
      </c>
      <c r="F19" s="101"/>
      <c r="G19" s="85">
        <f t="shared" si="3"/>
        <v>0.14606741573033707</v>
      </c>
      <c r="H19" s="85">
        <f t="shared" si="4"/>
        <v>0.22556390977443608</v>
      </c>
      <c r="I19" s="85">
        <f t="shared" si="5"/>
        <v>0.11855670103092783</v>
      </c>
      <c r="J19" s="101"/>
      <c r="K19" s="85">
        <f t="shared" si="6"/>
        <v>0.18996415770609318</v>
      </c>
      <c r="L19" s="85">
        <f t="shared" si="7"/>
        <v>0.11504424778761062</v>
      </c>
    </row>
    <row r="20" spans="1:12" ht="14.25" customHeight="1">
      <c r="A20" s="61" t="s">
        <v>80</v>
      </c>
      <c r="B20" s="84">
        <f t="shared" si="0"/>
        <v>0.053465346534653464</v>
      </c>
      <c r="C20" s="84"/>
      <c r="D20" s="85">
        <f t="shared" si="1"/>
        <v>0.059322033898305086</v>
      </c>
      <c r="E20" s="85">
        <f t="shared" si="2"/>
        <v>0.048327137546468404</v>
      </c>
      <c r="F20" s="27"/>
      <c r="G20" s="85">
        <f t="shared" si="3"/>
        <v>0.033707865168539325</v>
      </c>
      <c r="H20" s="85">
        <f t="shared" si="4"/>
        <v>0.045112781954887216</v>
      </c>
      <c r="I20" s="85">
        <f t="shared" si="5"/>
        <v>0.07731958762886598</v>
      </c>
      <c r="J20" s="27"/>
      <c r="K20" s="85">
        <f t="shared" si="6"/>
        <v>0.06451612903225806</v>
      </c>
      <c r="L20" s="85">
        <f t="shared" si="7"/>
        <v>0.03982300884955752</v>
      </c>
    </row>
    <row r="21" spans="1:12" ht="25.5">
      <c r="A21" s="96" t="s">
        <v>81</v>
      </c>
      <c r="B21" s="84">
        <f t="shared" si="0"/>
        <v>0.2297029702970297</v>
      </c>
      <c r="C21" s="84"/>
      <c r="D21" s="85">
        <f t="shared" si="1"/>
        <v>0.2076271186440678</v>
      </c>
      <c r="E21" s="85">
        <f t="shared" si="2"/>
        <v>0.24907063197026022</v>
      </c>
      <c r="F21" s="107"/>
      <c r="G21" s="85">
        <f t="shared" si="3"/>
        <v>0.056179775280898875</v>
      </c>
      <c r="H21" s="85">
        <f t="shared" si="4"/>
        <v>0.16541353383458646</v>
      </c>
      <c r="I21" s="85">
        <f t="shared" si="5"/>
        <v>0.4329896907216495</v>
      </c>
      <c r="J21" s="1"/>
      <c r="K21" s="85">
        <f t="shared" si="6"/>
        <v>0.34408602150537637</v>
      </c>
      <c r="L21" s="85">
        <f t="shared" si="7"/>
        <v>0.08849557522123894</v>
      </c>
    </row>
    <row r="22" spans="1:12" ht="12.75">
      <c r="A22" s="97" t="s">
        <v>46</v>
      </c>
      <c r="B22" s="84">
        <f t="shared" si="0"/>
        <v>0.023762376237623763</v>
      </c>
      <c r="C22" s="84"/>
      <c r="D22" s="85">
        <f t="shared" si="1"/>
        <v>0.038135593220338986</v>
      </c>
      <c r="E22" s="85">
        <f t="shared" si="2"/>
        <v>0.011152416356877323</v>
      </c>
      <c r="F22" s="107"/>
      <c r="G22" s="85">
        <f t="shared" si="3"/>
        <v>0.011235955056179775</v>
      </c>
      <c r="H22" s="85">
        <f t="shared" si="4"/>
        <v>0.015037593984962405</v>
      </c>
      <c r="I22" s="85">
        <f t="shared" si="5"/>
        <v>0.041237113402061855</v>
      </c>
      <c r="J22" s="1"/>
      <c r="K22" s="85">
        <f t="shared" si="6"/>
        <v>0.02867383512544803</v>
      </c>
      <c r="L22" s="85">
        <f t="shared" si="7"/>
        <v>0.017699115044247787</v>
      </c>
    </row>
    <row r="23" spans="1:12" ht="12.75">
      <c r="A23" s="109" t="s">
        <v>16</v>
      </c>
      <c r="B23" s="84">
        <f t="shared" si="0"/>
        <v>1</v>
      </c>
      <c r="C23" s="84"/>
      <c r="D23" s="84">
        <f t="shared" si="1"/>
        <v>1</v>
      </c>
      <c r="E23" s="84">
        <f t="shared" si="2"/>
        <v>1</v>
      </c>
      <c r="F23" s="101"/>
      <c r="G23" s="84">
        <f t="shared" si="3"/>
        <v>1</v>
      </c>
      <c r="H23" s="84">
        <f t="shared" si="4"/>
        <v>1</v>
      </c>
      <c r="I23" s="84">
        <f t="shared" si="5"/>
        <v>1</v>
      </c>
      <c r="J23" s="101"/>
      <c r="K23" s="84">
        <f t="shared" si="6"/>
        <v>1</v>
      </c>
      <c r="L23" s="84">
        <f t="shared" si="7"/>
        <v>1</v>
      </c>
    </row>
    <row r="24" spans="1:12" ht="12.75">
      <c r="A24" s="6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1:12" ht="12.75" customHeight="1">
      <c r="A25" s="61"/>
      <c r="B25" s="139" t="s">
        <v>82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</row>
    <row r="26" spans="1:12" ht="14.25" customHeight="1">
      <c r="A26" s="61"/>
      <c r="B26" s="131" t="s">
        <v>17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12.75">
      <c r="A27" s="61" t="s">
        <v>78</v>
      </c>
      <c r="B27" s="98">
        <v>67</v>
      </c>
      <c r="C27" s="98"/>
      <c r="D27" s="64">
        <v>34</v>
      </c>
      <c r="E27" s="64">
        <v>33</v>
      </c>
      <c r="F27" s="41"/>
      <c r="G27" s="64">
        <v>36</v>
      </c>
      <c r="H27" s="64">
        <v>21</v>
      </c>
      <c r="I27" s="64">
        <v>10</v>
      </c>
      <c r="J27" s="66"/>
      <c r="K27" s="64">
        <v>16</v>
      </c>
      <c r="L27" s="64">
        <v>51</v>
      </c>
    </row>
    <row r="28" spans="1:12" ht="12.75">
      <c r="A28" s="61" t="s">
        <v>79</v>
      </c>
      <c r="B28" s="98">
        <v>274</v>
      </c>
      <c r="C28" s="98"/>
      <c r="D28" s="81">
        <v>124</v>
      </c>
      <c r="E28" s="81">
        <v>150</v>
      </c>
      <c r="F28"/>
      <c r="G28" s="81">
        <v>93</v>
      </c>
      <c r="H28" s="81">
        <v>71</v>
      </c>
      <c r="I28" s="81">
        <v>110</v>
      </c>
      <c r="J28"/>
      <c r="K28" s="81">
        <v>156</v>
      </c>
      <c r="L28" s="81">
        <v>118</v>
      </c>
    </row>
    <row r="29" spans="1:12" ht="12.75">
      <c r="A29" s="61" t="s">
        <v>80</v>
      </c>
      <c r="B29" s="98">
        <v>28</v>
      </c>
      <c r="C29" s="98"/>
      <c r="D29" s="81">
        <v>14</v>
      </c>
      <c r="E29" s="81">
        <v>14</v>
      </c>
      <c r="F29"/>
      <c r="G29" s="81">
        <v>9</v>
      </c>
      <c r="H29" s="81">
        <v>9</v>
      </c>
      <c r="I29" s="81">
        <v>10</v>
      </c>
      <c r="J29"/>
      <c r="K29" s="81">
        <v>13</v>
      </c>
      <c r="L29" s="81">
        <v>15</v>
      </c>
    </row>
    <row r="30" spans="1:12" ht="25.5">
      <c r="A30" s="96" t="s">
        <v>81</v>
      </c>
      <c r="B30" s="98">
        <v>120</v>
      </c>
      <c r="C30" s="98"/>
      <c r="D30" s="81">
        <v>57</v>
      </c>
      <c r="E30" s="81">
        <v>63</v>
      </c>
      <c r="F30"/>
      <c r="G30" s="81">
        <v>38</v>
      </c>
      <c r="H30" s="81">
        <v>28</v>
      </c>
      <c r="I30" s="81">
        <v>54</v>
      </c>
      <c r="J30"/>
      <c r="K30" s="81">
        <v>84</v>
      </c>
      <c r="L30" s="81">
        <v>36</v>
      </c>
    </row>
    <row r="31" spans="1:12" ht="12.75">
      <c r="A31" s="97" t="s">
        <v>46</v>
      </c>
      <c r="B31" s="98">
        <v>16</v>
      </c>
      <c r="C31" s="98"/>
      <c r="D31" s="81">
        <v>7</v>
      </c>
      <c r="E31" s="81">
        <v>9</v>
      </c>
      <c r="F31"/>
      <c r="G31" s="81">
        <v>2</v>
      </c>
      <c r="H31" s="81">
        <v>4</v>
      </c>
      <c r="I31" s="81">
        <v>10</v>
      </c>
      <c r="J31"/>
      <c r="K31" s="81">
        <v>10</v>
      </c>
      <c r="L31" s="81">
        <v>6</v>
      </c>
    </row>
    <row r="32" spans="1:12" ht="12.75">
      <c r="A32" s="109" t="s">
        <v>16</v>
      </c>
      <c r="B32" s="65">
        <f>SUM(B27:B31)</f>
        <v>505</v>
      </c>
      <c r="C32" s="65"/>
      <c r="D32" s="65">
        <f>SUM(D27:D31)</f>
        <v>236</v>
      </c>
      <c r="E32" s="65">
        <f>SUM(E27:E31)</f>
        <v>269</v>
      </c>
      <c r="F32"/>
      <c r="G32" s="83">
        <f>SUM(G27:G31)</f>
        <v>178</v>
      </c>
      <c r="H32" s="83">
        <f>SUM(H27:H31)</f>
        <v>133</v>
      </c>
      <c r="I32" s="83">
        <f>SUM(I27:I31)</f>
        <v>194</v>
      </c>
      <c r="J32"/>
      <c r="K32" s="83">
        <f>SUM(K27:K31)</f>
        <v>279</v>
      </c>
      <c r="L32" s="83">
        <f>SUM(L27:L31)</f>
        <v>226</v>
      </c>
    </row>
    <row r="33" spans="1:12" ht="12.75">
      <c r="A33" s="101"/>
      <c r="B33"/>
      <c r="C33"/>
      <c r="D33"/>
      <c r="E33"/>
      <c r="F33"/>
      <c r="G33"/>
      <c r="H33"/>
      <c r="I33"/>
      <c r="J33"/>
      <c r="K33"/>
      <c r="L33"/>
    </row>
    <row r="34" spans="1:12" ht="14.25" customHeight="1">
      <c r="A34" s="61"/>
      <c r="B34" s="131" t="s">
        <v>18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12.75">
      <c r="A35" s="61" t="s">
        <v>78</v>
      </c>
      <c r="B35" s="84">
        <f aca="true" t="shared" si="8" ref="B35:B40">B27/$B$32</f>
        <v>0.13267326732673268</v>
      </c>
      <c r="C35" s="84"/>
      <c r="D35" s="85">
        <f aca="true" t="shared" si="9" ref="D35:D40">D27/$D$32</f>
        <v>0.1440677966101695</v>
      </c>
      <c r="E35" s="85">
        <f aca="true" t="shared" si="10" ref="E35:E40">E27/$E$32</f>
        <v>0.12267657992565056</v>
      </c>
      <c r="F35" s="41"/>
      <c r="G35" s="85">
        <f aca="true" t="shared" si="11" ref="G35:G40">G27/$G$32</f>
        <v>0.20224719101123595</v>
      </c>
      <c r="H35" s="85">
        <f aca="true" t="shared" si="12" ref="H35:H40">H27/$H$32</f>
        <v>0.15789473684210525</v>
      </c>
      <c r="I35" s="85">
        <f aca="true" t="shared" si="13" ref="I35:I40">I27/$I$32</f>
        <v>0.05154639175257732</v>
      </c>
      <c r="J35" s="66"/>
      <c r="K35" s="85">
        <f aca="true" t="shared" si="14" ref="K35:K40">K27/$K$32</f>
        <v>0.05734767025089606</v>
      </c>
      <c r="L35" s="85">
        <f aca="true" t="shared" si="15" ref="L35:L40">L27/$L$32</f>
        <v>0.22566371681415928</v>
      </c>
    </row>
    <row r="36" spans="1:12" ht="12.75">
      <c r="A36" s="61" t="s">
        <v>79</v>
      </c>
      <c r="B36" s="84">
        <f t="shared" si="8"/>
        <v>0.5425742574257426</v>
      </c>
      <c r="C36" s="84"/>
      <c r="D36" s="85">
        <f t="shared" si="9"/>
        <v>0.5254237288135594</v>
      </c>
      <c r="E36" s="85">
        <f t="shared" si="10"/>
        <v>0.5576208178438662</v>
      </c>
      <c r="F36"/>
      <c r="G36" s="85">
        <f t="shared" si="11"/>
        <v>0.5224719101123596</v>
      </c>
      <c r="H36" s="85">
        <f t="shared" si="12"/>
        <v>0.5338345864661654</v>
      </c>
      <c r="I36" s="85">
        <f t="shared" si="13"/>
        <v>0.5670103092783505</v>
      </c>
      <c r="J36"/>
      <c r="K36" s="85">
        <f t="shared" si="14"/>
        <v>0.5591397849462365</v>
      </c>
      <c r="L36" s="85">
        <f t="shared" si="15"/>
        <v>0.5221238938053098</v>
      </c>
    </row>
    <row r="37" spans="1:12" ht="12.75">
      <c r="A37" s="61" t="s">
        <v>80</v>
      </c>
      <c r="B37" s="84">
        <f t="shared" si="8"/>
        <v>0.055445544554455446</v>
      </c>
      <c r="C37" s="84"/>
      <c r="D37" s="85">
        <f t="shared" si="9"/>
        <v>0.059322033898305086</v>
      </c>
      <c r="E37" s="85">
        <f t="shared" si="10"/>
        <v>0.05204460966542751</v>
      </c>
      <c r="F37"/>
      <c r="G37" s="85">
        <f t="shared" si="11"/>
        <v>0.05056179775280899</v>
      </c>
      <c r="H37" s="85">
        <f t="shared" si="12"/>
        <v>0.06766917293233082</v>
      </c>
      <c r="I37" s="85">
        <f t="shared" si="13"/>
        <v>0.05154639175257732</v>
      </c>
      <c r="J37"/>
      <c r="K37" s="85">
        <f t="shared" si="14"/>
        <v>0.04659498207885305</v>
      </c>
      <c r="L37" s="85">
        <f t="shared" si="15"/>
        <v>0.06637168141592921</v>
      </c>
    </row>
    <row r="38" spans="1:12" ht="25.5">
      <c r="A38" s="96" t="s">
        <v>81</v>
      </c>
      <c r="B38" s="84">
        <f t="shared" si="8"/>
        <v>0.2376237623762376</v>
      </c>
      <c r="C38" s="84"/>
      <c r="D38" s="85">
        <f t="shared" si="9"/>
        <v>0.24152542372881355</v>
      </c>
      <c r="E38" s="85">
        <f t="shared" si="10"/>
        <v>0.2342007434944238</v>
      </c>
      <c r="F38"/>
      <c r="G38" s="85">
        <f t="shared" si="11"/>
        <v>0.21348314606741572</v>
      </c>
      <c r="H38" s="85">
        <f t="shared" si="12"/>
        <v>0.21052631578947367</v>
      </c>
      <c r="I38" s="85">
        <f t="shared" si="13"/>
        <v>0.27835051546391754</v>
      </c>
      <c r="J38"/>
      <c r="K38" s="85">
        <f t="shared" si="14"/>
        <v>0.3010752688172043</v>
      </c>
      <c r="L38" s="85">
        <f t="shared" si="15"/>
        <v>0.1592920353982301</v>
      </c>
    </row>
    <row r="39" spans="1:12" ht="12.75">
      <c r="A39" s="97" t="s">
        <v>46</v>
      </c>
      <c r="B39" s="84">
        <f t="shared" si="8"/>
        <v>0.031683168316831684</v>
      </c>
      <c r="C39" s="84"/>
      <c r="D39" s="85">
        <f t="shared" si="9"/>
        <v>0.029661016949152543</v>
      </c>
      <c r="E39" s="85">
        <f t="shared" si="10"/>
        <v>0.03345724907063197</v>
      </c>
      <c r="F39"/>
      <c r="G39" s="85">
        <f t="shared" si="11"/>
        <v>0.011235955056179775</v>
      </c>
      <c r="H39" s="85">
        <f t="shared" si="12"/>
        <v>0.03007518796992481</v>
      </c>
      <c r="I39" s="85">
        <f t="shared" si="13"/>
        <v>0.05154639175257732</v>
      </c>
      <c r="J39"/>
      <c r="K39" s="85">
        <f t="shared" si="14"/>
        <v>0.035842293906810034</v>
      </c>
      <c r="L39" s="85">
        <f t="shared" si="15"/>
        <v>0.02654867256637168</v>
      </c>
    </row>
    <row r="40" spans="1:12" ht="12.75">
      <c r="A40" s="109" t="s">
        <v>16</v>
      </c>
      <c r="B40" s="84">
        <f t="shared" si="8"/>
        <v>1</v>
      </c>
      <c r="C40" s="84"/>
      <c r="D40" s="84">
        <f t="shared" si="9"/>
        <v>1</v>
      </c>
      <c r="E40" s="84">
        <f t="shared" si="10"/>
        <v>1</v>
      </c>
      <c r="F40"/>
      <c r="G40" s="84">
        <f t="shared" si="11"/>
        <v>1</v>
      </c>
      <c r="H40" s="84">
        <f t="shared" si="12"/>
        <v>1</v>
      </c>
      <c r="I40" s="84">
        <f t="shared" si="13"/>
        <v>1</v>
      </c>
      <c r="J40"/>
      <c r="K40" s="84">
        <f t="shared" si="14"/>
        <v>1</v>
      </c>
      <c r="L40" s="84">
        <f t="shared" si="15"/>
        <v>1</v>
      </c>
    </row>
    <row r="41" spans="1:12" ht="12.75">
      <c r="A41" s="6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2.75">
      <c r="A42" s="61"/>
      <c r="B42" s="125" t="s">
        <v>72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1:12" ht="14.25" customHeight="1">
      <c r="A43" s="61"/>
      <c r="B43" s="131" t="s">
        <v>17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ht="12.75">
      <c r="A44" s="61" t="s">
        <v>78</v>
      </c>
      <c r="B44" s="98">
        <v>105</v>
      </c>
      <c r="C44" s="98"/>
      <c r="D44" s="64">
        <v>50</v>
      </c>
      <c r="E44" s="64">
        <v>55</v>
      </c>
      <c r="F44" s="41"/>
      <c r="G44" s="64">
        <v>53</v>
      </c>
      <c r="H44" s="64">
        <v>24</v>
      </c>
      <c r="I44" s="64">
        <v>28</v>
      </c>
      <c r="J44" s="66"/>
      <c r="K44" s="64">
        <v>20</v>
      </c>
      <c r="L44" s="64">
        <v>85</v>
      </c>
    </row>
    <row r="45" spans="1:12" ht="12.75">
      <c r="A45" s="61" t="s">
        <v>79</v>
      </c>
      <c r="B45" s="98">
        <v>91</v>
      </c>
      <c r="C45" s="98"/>
      <c r="D45" s="81">
        <v>47</v>
      </c>
      <c r="E45" s="81">
        <v>44</v>
      </c>
      <c r="F45"/>
      <c r="G45" s="81">
        <v>38</v>
      </c>
      <c r="H45" s="81">
        <v>27</v>
      </c>
      <c r="I45" s="81">
        <v>26</v>
      </c>
      <c r="J45"/>
      <c r="K45" s="81">
        <v>45</v>
      </c>
      <c r="L45" s="81">
        <v>46</v>
      </c>
    </row>
    <row r="46" spans="1:12" ht="12.75">
      <c r="A46" s="61" t="s">
        <v>80</v>
      </c>
      <c r="B46" s="98">
        <v>72</v>
      </c>
      <c r="C46" s="98"/>
      <c r="D46" s="81">
        <v>34</v>
      </c>
      <c r="E46" s="81">
        <v>38</v>
      </c>
      <c r="F46"/>
      <c r="G46" s="81">
        <v>27</v>
      </c>
      <c r="H46" s="81">
        <v>22</v>
      </c>
      <c r="I46" s="81">
        <v>23</v>
      </c>
      <c r="J46"/>
      <c r="K46" s="81">
        <v>47</v>
      </c>
      <c r="L46" s="81">
        <v>25</v>
      </c>
    </row>
    <row r="47" spans="1:12" ht="25.5">
      <c r="A47" s="96" t="s">
        <v>81</v>
      </c>
      <c r="B47" s="98">
        <v>210</v>
      </c>
      <c r="C47" s="98"/>
      <c r="D47" s="81">
        <v>96</v>
      </c>
      <c r="E47" s="81">
        <v>114</v>
      </c>
      <c r="F47"/>
      <c r="G47" s="81">
        <v>50</v>
      </c>
      <c r="H47" s="81">
        <v>56</v>
      </c>
      <c r="I47" s="81">
        <v>104</v>
      </c>
      <c r="J47"/>
      <c r="K47" s="81">
        <v>150</v>
      </c>
      <c r="L47" s="81">
        <v>60</v>
      </c>
    </row>
    <row r="48" spans="1:12" ht="12.75">
      <c r="A48" s="97" t="s">
        <v>46</v>
      </c>
      <c r="B48" s="98">
        <v>27</v>
      </c>
      <c r="C48" s="98"/>
      <c r="D48" s="81">
        <v>9</v>
      </c>
      <c r="E48" s="81">
        <v>18</v>
      </c>
      <c r="F48"/>
      <c r="G48" s="81">
        <v>10</v>
      </c>
      <c r="H48" s="81">
        <v>4</v>
      </c>
      <c r="I48" s="81">
        <v>13</v>
      </c>
      <c r="J48"/>
      <c r="K48" s="81">
        <v>17</v>
      </c>
      <c r="L48" s="81">
        <v>10</v>
      </c>
    </row>
    <row r="49" spans="1:12" ht="12.75">
      <c r="A49" s="109" t="s">
        <v>16</v>
      </c>
      <c r="B49" s="65">
        <f>SUM(B44:B48)</f>
        <v>505</v>
      </c>
      <c r="C49" s="65"/>
      <c r="D49" s="83">
        <f>SUM(D44:D48)</f>
        <v>236</v>
      </c>
      <c r="E49" s="83">
        <f>SUM(E44:E48)</f>
        <v>269</v>
      </c>
      <c r="F49"/>
      <c r="G49" s="83">
        <f>SUM(G44:G48)</f>
        <v>178</v>
      </c>
      <c r="H49" s="83">
        <f>SUM(H44:H48)</f>
        <v>133</v>
      </c>
      <c r="I49" s="83">
        <f>SUM(I44:I48)</f>
        <v>194</v>
      </c>
      <c r="J49"/>
      <c r="K49" s="83">
        <f>SUM(K44:K48)</f>
        <v>279</v>
      </c>
      <c r="L49" s="83">
        <f>SUM(L44:L48)</f>
        <v>226</v>
      </c>
    </row>
    <row r="50" spans="1:12" ht="12.75">
      <c r="A50" s="101"/>
      <c r="B50"/>
      <c r="C50"/>
      <c r="D50"/>
      <c r="E50"/>
      <c r="F50"/>
      <c r="G50"/>
      <c r="H50"/>
      <c r="I50"/>
      <c r="J50"/>
      <c r="K50"/>
      <c r="L50"/>
    </row>
    <row r="51" spans="1:12" ht="14.25" customHeight="1">
      <c r="A51" s="61"/>
      <c r="B51" s="131" t="s">
        <v>18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12.75">
      <c r="A52" s="61" t="s">
        <v>78</v>
      </c>
      <c r="B52" s="84">
        <f aca="true" t="shared" si="16" ref="B52:B57">B44/$B$49</f>
        <v>0.2079207920792079</v>
      </c>
      <c r="C52" s="84"/>
      <c r="D52" s="85">
        <f aca="true" t="shared" si="17" ref="D52:D57">D44/$D$49</f>
        <v>0.211864406779661</v>
      </c>
      <c r="E52" s="85">
        <f aca="true" t="shared" si="18" ref="E52:E57">E44/$E$49</f>
        <v>0.20446096654275092</v>
      </c>
      <c r="F52" s="41"/>
      <c r="G52" s="85">
        <f aca="true" t="shared" si="19" ref="G52:G57">G44/$G$49</f>
        <v>0.29775280898876405</v>
      </c>
      <c r="H52" s="85">
        <f aca="true" t="shared" si="20" ref="H52:H57">H44/$H$49</f>
        <v>0.18045112781954886</v>
      </c>
      <c r="I52" s="85">
        <f aca="true" t="shared" si="21" ref="I52:I57">I44/$I$49</f>
        <v>0.14432989690721648</v>
      </c>
      <c r="J52" s="66"/>
      <c r="K52" s="85">
        <f aca="true" t="shared" si="22" ref="K52:K57">K44/$K$49</f>
        <v>0.07168458781362007</v>
      </c>
      <c r="L52" s="85">
        <f aca="true" t="shared" si="23" ref="L52:L57">L44/$L$49</f>
        <v>0.37610619469026546</v>
      </c>
    </row>
    <row r="53" spans="1:12" ht="12.75">
      <c r="A53" s="61" t="s">
        <v>79</v>
      </c>
      <c r="B53" s="84">
        <f t="shared" si="16"/>
        <v>0.1801980198019802</v>
      </c>
      <c r="C53" s="84"/>
      <c r="D53" s="85">
        <f t="shared" si="17"/>
        <v>0.19915254237288135</v>
      </c>
      <c r="E53" s="85">
        <f t="shared" si="18"/>
        <v>0.16356877323420074</v>
      </c>
      <c r="F53"/>
      <c r="G53" s="85">
        <f t="shared" si="19"/>
        <v>0.21348314606741572</v>
      </c>
      <c r="H53" s="85">
        <f t="shared" si="20"/>
        <v>0.20300751879699247</v>
      </c>
      <c r="I53" s="85">
        <f t="shared" si="21"/>
        <v>0.13402061855670103</v>
      </c>
      <c r="J53"/>
      <c r="K53" s="85">
        <f t="shared" si="22"/>
        <v>0.16129032258064516</v>
      </c>
      <c r="L53" s="85">
        <f t="shared" si="23"/>
        <v>0.20353982300884957</v>
      </c>
    </row>
    <row r="54" spans="1:12" ht="12.75">
      <c r="A54" s="61" t="s">
        <v>80</v>
      </c>
      <c r="B54" s="84">
        <f t="shared" si="16"/>
        <v>0.14257425742574256</v>
      </c>
      <c r="C54" s="84"/>
      <c r="D54" s="85">
        <f t="shared" si="17"/>
        <v>0.1440677966101695</v>
      </c>
      <c r="E54" s="85">
        <f t="shared" si="18"/>
        <v>0.1412639405204461</v>
      </c>
      <c r="F54"/>
      <c r="G54" s="85">
        <f t="shared" si="19"/>
        <v>0.15168539325842698</v>
      </c>
      <c r="H54" s="85">
        <f t="shared" si="20"/>
        <v>0.16541353383458646</v>
      </c>
      <c r="I54" s="85">
        <f t="shared" si="21"/>
        <v>0.11855670103092783</v>
      </c>
      <c r="J54"/>
      <c r="K54" s="85">
        <f t="shared" si="22"/>
        <v>0.16845878136200718</v>
      </c>
      <c r="L54" s="85">
        <f t="shared" si="23"/>
        <v>0.11061946902654868</v>
      </c>
    </row>
    <row r="55" spans="1:12" ht="25.5">
      <c r="A55" s="96" t="s">
        <v>81</v>
      </c>
      <c r="B55" s="84">
        <f t="shared" si="16"/>
        <v>0.4158415841584158</v>
      </c>
      <c r="C55" s="84"/>
      <c r="D55" s="85">
        <f t="shared" si="17"/>
        <v>0.4067796610169492</v>
      </c>
      <c r="E55" s="85">
        <f t="shared" si="18"/>
        <v>0.42379182156133827</v>
      </c>
      <c r="F55"/>
      <c r="G55" s="85">
        <f t="shared" si="19"/>
        <v>0.2808988764044944</v>
      </c>
      <c r="H55" s="85">
        <f t="shared" si="20"/>
        <v>0.42105263157894735</v>
      </c>
      <c r="I55" s="85">
        <f t="shared" si="21"/>
        <v>0.5360824742268041</v>
      </c>
      <c r="J55"/>
      <c r="K55" s="85">
        <f t="shared" si="22"/>
        <v>0.5376344086021505</v>
      </c>
      <c r="L55" s="85">
        <f t="shared" si="23"/>
        <v>0.26548672566371684</v>
      </c>
    </row>
    <row r="56" spans="1:12" ht="12.75">
      <c r="A56" s="97" t="s">
        <v>46</v>
      </c>
      <c r="B56" s="84">
        <f t="shared" si="16"/>
        <v>0.053465346534653464</v>
      </c>
      <c r="C56" s="84"/>
      <c r="D56" s="85">
        <f t="shared" si="17"/>
        <v>0.038135593220338986</v>
      </c>
      <c r="E56" s="85">
        <f t="shared" si="18"/>
        <v>0.06691449814126393</v>
      </c>
      <c r="F56"/>
      <c r="G56" s="85">
        <f t="shared" si="19"/>
        <v>0.056179775280898875</v>
      </c>
      <c r="H56" s="85">
        <f t="shared" si="20"/>
        <v>0.03007518796992481</v>
      </c>
      <c r="I56" s="85">
        <f t="shared" si="21"/>
        <v>0.06701030927835051</v>
      </c>
      <c r="J56"/>
      <c r="K56" s="85">
        <f t="shared" si="22"/>
        <v>0.06093189964157706</v>
      </c>
      <c r="L56" s="85">
        <f t="shared" si="23"/>
        <v>0.04424778761061947</v>
      </c>
    </row>
    <row r="57" spans="1:12" ht="12.75">
      <c r="A57" s="109" t="s">
        <v>16</v>
      </c>
      <c r="B57" s="84">
        <f t="shared" si="16"/>
        <v>1</v>
      </c>
      <c r="C57" s="84"/>
      <c r="D57" s="84">
        <f t="shared" si="17"/>
        <v>1</v>
      </c>
      <c r="E57" s="84">
        <f t="shared" si="18"/>
        <v>1</v>
      </c>
      <c r="F57"/>
      <c r="G57" s="84">
        <f t="shared" si="19"/>
        <v>1</v>
      </c>
      <c r="H57" s="84">
        <f t="shared" si="20"/>
        <v>1</v>
      </c>
      <c r="I57" s="84">
        <f t="shared" si="21"/>
        <v>1</v>
      </c>
      <c r="J57"/>
      <c r="K57" s="84">
        <f t="shared" si="22"/>
        <v>1</v>
      </c>
      <c r="L57" s="84">
        <f t="shared" si="23"/>
        <v>1</v>
      </c>
    </row>
    <row r="58" spans="2:12" ht="12.7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1:12" ht="12.75">
      <c r="A59" s="61"/>
      <c r="B59" s="125" t="s">
        <v>73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1:12" ht="14.25" customHeight="1">
      <c r="A60" s="61"/>
      <c r="B60" s="131" t="s">
        <v>17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12.75">
      <c r="A61" s="61" t="s">
        <v>78</v>
      </c>
      <c r="B61" s="40">
        <v>95</v>
      </c>
      <c r="C61" s="40"/>
      <c r="D61" s="64">
        <v>40</v>
      </c>
      <c r="E61" s="64">
        <v>55</v>
      </c>
      <c r="F61" s="41"/>
      <c r="G61" s="64">
        <v>44</v>
      </c>
      <c r="H61" s="64">
        <v>30</v>
      </c>
      <c r="I61" s="64">
        <v>21</v>
      </c>
      <c r="J61" s="66"/>
      <c r="K61" s="64">
        <v>21</v>
      </c>
      <c r="L61" s="64">
        <v>74</v>
      </c>
    </row>
    <row r="62" spans="1:12" ht="12.75">
      <c r="A62" s="61" t="s">
        <v>79</v>
      </c>
      <c r="B62" s="40">
        <v>62</v>
      </c>
      <c r="C62" s="40"/>
      <c r="D62" s="81">
        <v>21</v>
      </c>
      <c r="E62" s="81">
        <v>41</v>
      </c>
      <c r="F62"/>
      <c r="G62" s="81">
        <v>31</v>
      </c>
      <c r="H62" s="81">
        <v>14</v>
      </c>
      <c r="I62" s="81">
        <v>17</v>
      </c>
      <c r="J62"/>
      <c r="K62" s="81">
        <v>34</v>
      </c>
      <c r="L62" s="81">
        <v>28</v>
      </c>
    </row>
    <row r="63" spans="1:12" ht="12.75">
      <c r="A63" s="61" t="s">
        <v>80</v>
      </c>
      <c r="B63" s="40">
        <v>123</v>
      </c>
      <c r="C63" s="40"/>
      <c r="D63" s="81">
        <v>78</v>
      </c>
      <c r="E63" s="81">
        <v>45</v>
      </c>
      <c r="F63"/>
      <c r="G63" s="81">
        <v>49</v>
      </c>
      <c r="H63" s="81">
        <v>40</v>
      </c>
      <c r="I63" s="81">
        <v>34</v>
      </c>
      <c r="J63"/>
      <c r="K63" s="81">
        <v>74</v>
      </c>
      <c r="L63" s="81">
        <v>49</v>
      </c>
    </row>
    <row r="64" spans="1:12" ht="25.5">
      <c r="A64" s="96" t="s">
        <v>81</v>
      </c>
      <c r="B64" s="40">
        <v>190</v>
      </c>
      <c r="C64" s="40"/>
      <c r="D64" s="81">
        <v>82</v>
      </c>
      <c r="E64" s="81">
        <v>108</v>
      </c>
      <c r="F64"/>
      <c r="G64" s="81">
        <v>46</v>
      </c>
      <c r="H64" s="81">
        <v>41</v>
      </c>
      <c r="I64" s="81">
        <v>103</v>
      </c>
      <c r="J64"/>
      <c r="K64" s="81">
        <v>132</v>
      </c>
      <c r="L64" s="81">
        <v>58</v>
      </c>
    </row>
    <row r="65" spans="1:12" ht="12.75">
      <c r="A65" s="97" t="s">
        <v>46</v>
      </c>
      <c r="B65" s="95">
        <v>35</v>
      </c>
      <c r="C65" s="95"/>
      <c r="D65" s="81">
        <v>15</v>
      </c>
      <c r="E65" s="81">
        <v>20</v>
      </c>
      <c r="F65"/>
      <c r="G65" s="81">
        <v>8</v>
      </c>
      <c r="H65" s="81">
        <v>8</v>
      </c>
      <c r="I65" s="81">
        <v>19</v>
      </c>
      <c r="J65"/>
      <c r="K65" s="81">
        <v>18</v>
      </c>
      <c r="L65" s="81">
        <v>17</v>
      </c>
    </row>
    <row r="66" spans="1:12" ht="12.75">
      <c r="A66" s="109" t="s">
        <v>16</v>
      </c>
      <c r="B66" s="65">
        <f>SUM(B61:B65)</f>
        <v>505</v>
      </c>
      <c r="C66" s="65"/>
      <c r="D66" s="83">
        <f>SUM(D61:D65)</f>
        <v>236</v>
      </c>
      <c r="E66" s="83">
        <f>SUM(E61:E65)</f>
        <v>269</v>
      </c>
      <c r="F66"/>
      <c r="G66" s="83">
        <f>SUM(G61:G65)</f>
        <v>178</v>
      </c>
      <c r="H66" s="83">
        <f>SUM(H61:H65)</f>
        <v>133</v>
      </c>
      <c r="I66" s="83">
        <f>SUM(I61:I65)</f>
        <v>194</v>
      </c>
      <c r="J66"/>
      <c r="K66" s="83">
        <f>SUM(K61:K65)</f>
        <v>279</v>
      </c>
      <c r="L66" s="83">
        <f>SUM(L61:L65)</f>
        <v>226</v>
      </c>
    </row>
    <row r="67" spans="1:12" ht="12.75">
      <c r="A67" s="109"/>
      <c r="B67"/>
      <c r="C67"/>
      <c r="D67"/>
      <c r="E67"/>
      <c r="F67"/>
      <c r="G67"/>
      <c r="H67"/>
      <c r="I67"/>
      <c r="J67"/>
      <c r="K67"/>
      <c r="L67"/>
    </row>
    <row r="68" spans="1:12" ht="14.25" customHeight="1">
      <c r="A68" s="61"/>
      <c r="B68" s="131" t="s">
        <v>18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12.75">
      <c r="A69" s="61" t="s">
        <v>78</v>
      </c>
      <c r="B69" s="84">
        <f aca="true" t="shared" si="24" ref="B69:B74">B61/$B$66</f>
        <v>0.18811881188118812</v>
      </c>
      <c r="C69" s="84"/>
      <c r="D69" s="85">
        <f aca="true" t="shared" si="25" ref="D69:D74">D61/$D$66</f>
        <v>0.1694915254237288</v>
      </c>
      <c r="E69" s="85">
        <f aca="true" t="shared" si="26" ref="E69:E74">E61/$E$66</f>
        <v>0.20446096654275092</v>
      </c>
      <c r="F69" s="41"/>
      <c r="G69" s="85">
        <f aca="true" t="shared" si="27" ref="G69:G74">G61/$G$66</f>
        <v>0.24719101123595505</v>
      </c>
      <c r="H69" s="85">
        <f aca="true" t="shared" si="28" ref="H69:H74">H61/$H$66</f>
        <v>0.22556390977443608</v>
      </c>
      <c r="I69" s="85">
        <f aca="true" t="shared" si="29" ref="I69:I74">I61/$I$66</f>
        <v>0.10824742268041238</v>
      </c>
      <c r="J69" s="66"/>
      <c r="K69" s="85">
        <f aca="true" t="shared" si="30" ref="K69:K74">K61/$K$66</f>
        <v>0.07526881720430108</v>
      </c>
      <c r="L69" s="85">
        <f aca="true" t="shared" si="31" ref="L69:L74">L61/$L$66</f>
        <v>0.3274336283185841</v>
      </c>
    </row>
    <row r="70" spans="1:12" ht="12.75">
      <c r="A70" s="61" t="s">
        <v>79</v>
      </c>
      <c r="B70" s="84">
        <f t="shared" si="24"/>
        <v>0.12277227722772277</v>
      </c>
      <c r="C70" s="84"/>
      <c r="D70" s="85">
        <f t="shared" si="25"/>
        <v>0.08898305084745763</v>
      </c>
      <c r="E70" s="85">
        <f t="shared" si="26"/>
        <v>0.1524163568773234</v>
      </c>
      <c r="F70"/>
      <c r="G70" s="85">
        <f t="shared" si="27"/>
        <v>0.17415730337078653</v>
      </c>
      <c r="H70" s="85">
        <f t="shared" si="28"/>
        <v>0.10526315789473684</v>
      </c>
      <c r="I70" s="85">
        <f t="shared" si="29"/>
        <v>0.08762886597938144</v>
      </c>
      <c r="J70"/>
      <c r="K70" s="85">
        <f t="shared" si="30"/>
        <v>0.12186379928315412</v>
      </c>
      <c r="L70" s="85">
        <f t="shared" si="31"/>
        <v>0.12389380530973451</v>
      </c>
    </row>
    <row r="71" spans="1:12" ht="12.75">
      <c r="A71" s="61" t="s">
        <v>80</v>
      </c>
      <c r="B71" s="84">
        <f t="shared" si="24"/>
        <v>0.24356435643564356</v>
      </c>
      <c r="C71" s="84"/>
      <c r="D71" s="85">
        <f t="shared" si="25"/>
        <v>0.3305084745762712</v>
      </c>
      <c r="E71" s="85">
        <f t="shared" si="26"/>
        <v>0.16728624535315986</v>
      </c>
      <c r="F71"/>
      <c r="G71" s="85">
        <f t="shared" si="27"/>
        <v>0.2752808988764045</v>
      </c>
      <c r="H71" s="85">
        <f t="shared" si="28"/>
        <v>0.3007518796992481</v>
      </c>
      <c r="I71" s="85">
        <f t="shared" si="29"/>
        <v>0.17525773195876287</v>
      </c>
      <c r="J71"/>
      <c r="K71" s="85">
        <f t="shared" si="30"/>
        <v>0.26523297491039427</v>
      </c>
      <c r="L71" s="85">
        <f t="shared" si="31"/>
        <v>0.2168141592920354</v>
      </c>
    </row>
    <row r="72" spans="1:12" ht="25.5">
      <c r="A72" s="96" t="s">
        <v>81</v>
      </c>
      <c r="B72" s="84">
        <f t="shared" si="24"/>
        <v>0.37623762376237624</v>
      </c>
      <c r="C72" s="84"/>
      <c r="D72" s="85">
        <f t="shared" si="25"/>
        <v>0.3474576271186441</v>
      </c>
      <c r="E72" s="85">
        <f t="shared" si="26"/>
        <v>0.40148698884758366</v>
      </c>
      <c r="F72"/>
      <c r="G72" s="85">
        <f t="shared" si="27"/>
        <v>0.25842696629213485</v>
      </c>
      <c r="H72" s="85">
        <f t="shared" si="28"/>
        <v>0.3082706766917293</v>
      </c>
      <c r="I72" s="85">
        <f t="shared" si="29"/>
        <v>0.5309278350515464</v>
      </c>
      <c r="J72"/>
      <c r="K72" s="85">
        <f t="shared" si="30"/>
        <v>0.4731182795698925</v>
      </c>
      <c r="L72" s="85">
        <f t="shared" si="31"/>
        <v>0.25663716814159293</v>
      </c>
    </row>
    <row r="73" spans="1:12" ht="12.75">
      <c r="A73" s="97" t="s">
        <v>46</v>
      </c>
      <c r="B73" s="84">
        <f t="shared" si="24"/>
        <v>0.06930693069306931</v>
      </c>
      <c r="C73" s="84"/>
      <c r="D73" s="85">
        <f t="shared" si="25"/>
        <v>0.0635593220338983</v>
      </c>
      <c r="E73" s="85">
        <f t="shared" si="26"/>
        <v>0.07434944237918216</v>
      </c>
      <c r="F73"/>
      <c r="G73" s="85">
        <f t="shared" si="27"/>
        <v>0.0449438202247191</v>
      </c>
      <c r="H73" s="85">
        <f t="shared" si="28"/>
        <v>0.06015037593984962</v>
      </c>
      <c r="I73" s="85">
        <f t="shared" si="29"/>
        <v>0.0979381443298969</v>
      </c>
      <c r="J73"/>
      <c r="K73" s="85">
        <f t="shared" si="30"/>
        <v>0.06451612903225806</v>
      </c>
      <c r="L73" s="85">
        <f t="shared" si="31"/>
        <v>0.0752212389380531</v>
      </c>
    </row>
    <row r="74" spans="1:12" ht="12.75">
      <c r="A74" s="109" t="s">
        <v>16</v>
      </c>
      <c r="B74" s="84">
        <f t="shared" si="24"/>
        <v>1</v>
      </c>
      <c r="C74" s="84"/>
      <c r="D74" s="84">
        <f t="shared" si="25"/>
        <v>1</v>
      </c>
      <c r="E74" s="84">
        <f t="shared" si="26"/>
        <v>1</v>
      </c>
      <c r="F74"/>
      <c r="G74" s="84">
        <f t="shared" si="27"/>
        <v>1</v>
      </c>
      <c r="H74" s="84">
        <f t="shared" si="28"/>
        <v>1</v>
      </c>
      <c r="I74" s="84">
        <f t="shared" si="29"/>
        <v>1</v>
      </c>
      <c r="J74"/>
      <c r="K74" s="84">
        <f t="shared" si="30"/>
        <v>1</v>
      </c>
      <c r="L74" s="84">
        <f t="shared" si="31"/>
        <v>1</v>
      </c>
    </row>
    <row r="75" spans="2:12" ht="12.75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1:12" ht="27.75" customHeight="1">
      <c r="A76" s="61"/>
      <c r="B76" s="139" t="s">
        <v>74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</row>
    <row r="77" spans="1:12" ht="14.25" customHeight="1">
      <c r="A77" s="61"/>
      <c r="B77" s="131" t="s">
        <v>17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1:12" ht="12.75">
      <c r="A78" s="61" t="s">
        <v>78</v>
      </c>
      <c r="B78" s="98">
        <v>41</v>
      </c>
      <c r="C78" s="98"/>
      <c r="D78" s="64">
        <v>20</v>
      </c>
      <c r="E78" s="64">
        <v>21</v>
      </c>
      <c r="F78" s="41"/>
      <c r="G78" s="64">
        <v>19</v>
      </c>
      <c r="H78" s="64">
        <v>10</v>
      </c>
      <c r="I78" s="64">
        <v>12</v>
      </c>
      <c r="J78" s="66"/>
      <c r="K78" s="64">
        <v>5</v>
      </c>
      <c r="L78" s="64">
        <v>36</v>
      </c>
    </row>
    <row r="79" spans="1:12" ht="12.75">
      <c r="A79" s="61" t="s">
        <v>79</v>
      </c>
      <c r="B79" s="98">
        <v>109</v>
      </c>
      <c r="C79" s="98"/>
      <c r="D79" s="81">
        <v>49</v>
      </c>
      <c r="E79" s="81">
        <v>60</v>
      </c>
      <c r="F79"/>
      <c r="G79" s="81">
        <v>43</v>
      </c>
      <c r="H79" s="81">
        <v>30</v>
      </c>
      <c r="I79" s="81">
        <v>36</v>
      </c>
      <c r="J79"/>
      <c r="K79" s="81">
        <v>38</v>
      </c>
      <c r="L79" s="81">
        <v>71</v>
      </c>
    </row>
    <row r="80" spans="1:12" ht="12.75">
      <c r="A80" s="61" t="s">
        <v>80</v>
      </c>
      <c r="B80" s="98">
        <v>132</v>
      </c>
      <c r="C80" s="98"/>
      <c r="D80" s="81">
        <v>70</v>
      </c>
      <c r="E80" s="81">
        <v>62</v>
      </c>
      <c r="F80"/>
      <c r="G80" s="81">
        <v>50</v>
      </c>
      <c r="H80" s="81">
        <v>41</v>
      </c>
      <c r="I80" s="81">
        <v>41</v>
      </c>
      <c r="J80"/>
      <c r="K80" s="81">
        <v>76</v>
      </c>
      <c r="L80" s="81">
        <v>56</v>
      </c>
    </row>
    <row r="81" spans="1:12" ht="25.5">
      <c r="A81" s="96" t="s">
        <v>81</v>
      </c>
      <c r="B81" s="98">
        <v>180</v>
      </c>
      <c r="C81" s="98"/>
      <c r="D81" s="81">
        <v>80</v>
      </c>
      <c r="E81" s="81">
        <v>100</v>
      </c>
      <c r="F81"/>
      <c r="G81" s="81">
        <v>52</v>
      </c>
      <c r="H81" s="81">
        <v>41</v>
      </c>
      <c r="I81" s="81">
        <v>87</v>
      </c>
      <c r="J81"/>
      <c r="K81" s="81">
        <v>131</v>
      </c>
      <c r="L81" s="81">
        <v>49</v>
      </c>
    </row>
    <row r="82" spans="1:12" ht="12.75">
      <c r="A82" s="97" t="s">
        <v>46</v>
      </c>
      <c r="B82" s="98">
        <v>43</v>
      </c>
      <c r="C82" s="98"/>
      <c r="D82" s="81">
        <v>17</v>
      </c>
      <c r="E82" s="81">
        <v>26</v>
      </c>
      <c r="F82"/>
      <c r="G82" s="81">
        <v>14</v>
      </c>
      <c r="H82" s="81">
        <v>11</v>
      </c>
      <c r="I82" s="81">
        <v>18</v>
      </c>
      <c r="J82"/>
      <c r="K82" s="81">
        <v>29</v>
      </c>
      <c r="L82" s="81">
        <v>14</v>
      </c>
    </row>
    <row r="83" spans="1:12" ht="12.75">
      <c r="A83" s="109" t="s">
        <v>16</v>
      </c>
      <c r="B83" s="65">
        <f>SUM(B78:B82)</f>
        <v>505</v>
      </c>
      <c r="C83" s="65"/>
      <c r="D83" s="83">
        <f>SUM(D78:D82)</f>
        <v>236</v>
      </c>
      <c r="E83" s="83">
        <f>SUM(E78:E82)</f>
        <v>269</v>
      </c>
      <c r="F83"/>
      <c r="G83" s="83">
        <f>SUM(G78:G82)</f>
        <v>178</v>
      </c>
      <c r="H83" s="83">
        <f>SUM(H78:H82)</f>
        <v>133</v>
      </c>
      <c r="I83" s="83">
        <f>SUM(I78:I82)</f>
        <v>194</v>
      </c>
      <c r="J83"/>
      <c r="K83" s="83">
        <f>SUM(K78:K82)</f>
        <v>279</v>
      </c>
      <c r="L83" s="83">
        <f>SUM(L78:L82)</f>
        <v>226</v>
      </c>
    </row>
    <row r="84" spans="1:12" ht="12.75">
      <c r="A84" s="109"/>
      <c r="B84"/>
      <c r="C84"/>
      <c r="D84"/>
      <c r="E84"/>
      <c r="F84"/>
      <c r="G84"/>
      <c r="H84"/>
      <c r="I84"/>
      <c r="J84"/>
      <c r="K84"/>
      <c r="L84"/>
    </row>
    <row r="85" spans="1:12" ht="14.25" customHeight="1">
      <c r="A85" s="61"/>
      <c r="B85" s="131" t="s">
        <v>18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2.75">
      <c r="A86" s="61" t="s">
        <v>78</v>
      </c>
      <c r="B86" s="86">
        <f aca="true" t="shared" si="32" ref="B86:B91">B78/$B$83</f>
        <v>0.08118811881188119</v>
      </c>
      <c r="C86" s="86"/>
      <c r="D86" s="87">
        <f aca="true" t="shared" si="33" ref="D86:D91">D78/$D$83</f>
        <v>0.0847457627118644</v>
      </c>
      <c r="E86" s="87">
        <f aca="true" t="shared" si="34" ref="E86:E91">E78/$E$83</f>
        <v>0.07806691449814127</v>
      </c>
      <c r="F86" s="41"/>
      <c r="G86" s="85">
        <f aca="true" t="shared" si="35" ref="G86:G91">G78/$G$83</f>
        <v>0.10674157303370786</v>
      </c>
      <c r="H86" s="85">
        <f aca="true" t="shared" si="36" ref="H86:H91">H78/$H$83</f>
        <v>0.07518796992481203</v>
      </c>
      <c r="I86" s="85">
        <f aca="true" t="shared" si="37" ref="I86:I91">I78/$I$83</f>
        <v>0.061855670103092786</v>
      </c>
      <c r="J86" s="66"/>
      <c r="K86" s="85">
        <f aca="true" t="shared" si="38" ref="K86:K91">K78/$K$83</f>
        <v>0.017921146953405017</v>
      </c>
      <c r="L86" s="85">
        <f aca="true" t="shared" si="39" ref="L86:L91">L78/$L$83</f>
        <v>0.1592920353982301</v>
      </c>
    </row>
    <row r="87" spans="1:12" ht="12.75">
      <c r="A87" s="61" t="s">
        <v>79</v>
      </c>
      <c r="B87" s="86">
        <f t="shared" si="32"/>
        <v>0.21584158415841584</v>
      </c>
      <c r="C87" s="86"/>
      <c r="D87" s="87">
        <f t="shared" si="33"/>
        <v>0.2076271186440678</v>
      </c>
      <c r="E87" s="87">
        <f t="shared" si="34"/>
        <v>0.22304832713754646</v>
      </c>
      <c r="F87" s="88"/>
      <c r="G87" s="85">
        <f t="shared" si="35"/>
        <v>0.24157303370786518</v>
      </c>
      <c r="H87" s="85">
        <f t="shared" si="36"/>
        <v>0.22556390977443608</v>
      </c>
      <c r="I87" s="85">
        <f t="shared" si="37"/>
        <v>0.18556701030927836</v>
      </c>
      <c r="J87" s="88"/>
      <c r="K87" s="85">
        <f t="shared" si="38"/>
        <v>0.13620071684587814</v>
      </c>
      <c r="L87" s="85">
        <f t="shared" si="39"/>
        <v>0.3141592920353982</v>
      </c>
    </row>
    <row r="88" spans="1:12" ht="12.75">
      <c r="A88" s="61" t="s">
        <v>80</v>
      </c>
      <c r="B88" s="86">
        <f t="shared" si="32"/>
        <v>0.2613861386138614</v>
      </c>
      <c r="C88" s="86"/>
      <c r="D88" s="87">
        <f t="shared" si="33"/>
        <v>0.2966101694915254</v>
      </c>
      <c r="E88" s="87">
        <f t="shared" si="34"/>
        <v>0.23048327137546468</v>
      </c>
      <c r="F88" s="88"/>
      <c r="G88" s="85">
        <f t="shared" si="35"/>
        <v>0.2808988764044944</v>
      </c>
      <c r="H88" s="85">
        <f t="shared" si="36"/>
        <v>0.3082706766917293</v>
      </c>
      <c r="I88" s="85">
        <f t="shared" si="37"/>
        <v>0.211340206185567</v>
      </c>
      <c r="J88" s="88"/>
      <c r="K88" s="85">
        <f t="shared" si="38"/>
        <v>0.2724014336917563</v>
      </c>
      <c r="L88" s="85">
        <f t="shared" si="39"/>
        <v>0.24778761061946902</v>
      </c>
    </row>
    <row r="89" spans="1:12" ht="25.5">
      <c r="A89" s="96" t="s">
        <v>81</v>
      </c>
      <c r="B89" s="86">
        <f t="shared" si="32"/>
        <v>0.3564356435643564</v>
      </c>
      <c r="C89" s="86"/>
      <c r="D89" s="87">
        <f t="shared" si="33"/>
        <v>0.3389830508474576</v>
      </c>
      <c r="E89" s="87">
        <f t="shared" si="34"/>
        <v>0.37174721189591076</v>
      </c>
      <c r="F89" s="88"/>
      <c r="G89" s="85">
        <f t="shared" si="35"/>
        <v>0.29213483146067415</v>
      </c>
      <c r="H89" s="85">
        <f t="shared" si="36"/>
        <v>0.3082706766917293</v>
      </c>
      <c r="I89" s="85">
        <f t="shared" si="37"/>
        <v>0.4484536082474227</v>
      </c>
      <c r="J89" s="88"/>
      <c r="K89" s="85">
        <f t="shared" si="38"/>
        <v>0.46953405017921146</v>
      </c>
      <c r="L89" s="85">
        <f t="shared" si="39"/>
        <v>0.2168141592920354</v>
      </c>
    </row>
    <row r="90" spans="1:12" ht="12.75">
      <c r="A90" s="97" t="s">
        <v>46</v>
      </c>
      <c r="B90" s="86">
        <f t="shared" si="32"/>
        <v>0.08514851485148515</v>
      </c>
      <c r="C90" s="86"/>
      <c r="D90" s="87">
        <f t="shared" si="33"/>
        <v>0.07203389830508475</v>
      </c>
      <c r="E90" s="87">
        <f t="shared" si="34"/>
        <v>0.09665427509293681</v>
      </c>
      <c r="F90" s="88"/>
      <c r="G90" s="85">
        <f t="shared" si="35"/>
        <v>0.07865168539325842</v>
      </c>
      <c r="H90" s="85">
        <f t="shared" si="36"/>
        <v>0.08270676691729323</v>
      </c>
      <c r="I90" s="85">
        <f t="shared" si="37"/>
        <v>0.09278350515463918</v>
      </c>
      <c r="J90" s="88"/>
      <c r="K90" s="85">
        <f t="shared" si="38"/>
        <v>0.1039426523297491</v>
      </c>
      <c r="L90" s="85">
        <f t="shared" si="39"/>
        <v>0.061946902654867256</v>
      </c>
    </row>
    <row r="91" spans="1:12" ht="12.75">
      <c r="A91" s="111" t="s">
        <v>16</v>
      </c>
      <c r="B91" s="86">
        <f t="shared" si="32"/>
        <v>1</v>
      </c>
      <c r="C91" s="86"/>
      <c r="D91" s="86">
        <f t="shared" si="33"/>
        <v>1</v>
      </c>
      <c r="E91" s="86">
        <f t="shared" si="34"/>
        <v>1</v>
      </c>
      <c r="F91" s="88"/>
      <c r="G91" s="84">
        <f t="shared" si="35"/>
        <v>1</v>
      </c>
      <c r="H91" s="84">
        <f t="shared" si="36"/>
        <v>1</v>
      </c>
      <c r="I91" s="84">
        <f t="shared" si="37"/>
        <v>1</v>
      </c>
      <c r="J91" s="88"/>
      <c r="K91" s="84">
        <f t="shared" si="38"/>
        <v>1</v>
      </c>
      <c r="L91" s="84">
        <f t="shared" si="39"/>
        <v>1</v>
      </c>
    </row>
    <row r="92" spans="1:12" ht="12.75">
      <c r="A92" s="107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1:12" ht="12.75" customHeight="1">
      <c r="A93" s="61"/>
      <c r="B93" s="139" t="s">
        <v>75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</row>
    <row r="94" spans="1:12" ht="14.25" customHeight="1">
      <c r="A94" s="61"/>
      <c r="B94" s="131" t="s">
        <v>17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ht="12.75">
      <c r="A95" s="61" t="s">
        <v>78</v>
      </c>
      <c r="B95" s="98">
        <v>182</v>
      </c>
      <c r="C95" s="98"/>
      <c r="D95" s="64">
        <v>88</v>
      </c>
      <c r="E95" s="64">
        <v>94</v>
      </c>
      <c r="F95" s="41"/>
      <c r="G95" s="64">
        <v>89</v>
      </c>
      <c r="H95" s="64">
        <v>48</v>
      </c>
      <c r="I95" s="64">
        <v>45</v>
      </c>
      <c r="J95" s="66"/>
      <c r="K95" s="64">
        <v>44</v>
      </c>
      <c r="L95" s="64">
        <v>138</v>
      </c>
    </row>
    <row r="96" spans="1:12" ht="12.75">
      <c r="A96" s="61" t="s">
        <v>79</v>
      </c>
      <c r="B96" s="98">
        <v>135</v>
      </c>
      <c r="C96" s="98"/>
      <c r="D96" s="81">
        <v>58</v>
      </c>
      <c r="E96" s="81">
        <v>77</v>
      </c>
      <c r="F96"/>
      <c r="G96" s="81">
        <v>56</v>
      </c>
      <c r="H96" s="81">
        <v>42</v>
      </c>
      <c r="I96" s="81">
        <v>37</v>
      </c>
      <c r="J96"/>
      <c r="K96" s="81">
        <v>87</v>
      </c>
      <c r="L96" s="81">
        <v>48</v>
      </c>
    </row>
    <row r="97" spans="1:12" ht="12.75">
      <c r="A97" s="61" t="s">
        <v>80</v>
      </c>
      <c r="B97" s="98">
        <v>72</v>
      </c>
      <c r="C97" s="98"/>
      <c r="D97" s="81">
        <v>36</v>
      </c>
      <c r="E97" s="81">
        <v>36</v>
      </c>
      <c r="F97"/>
      <c r="G97" s="81">
        <v>20</v>
      </c>
      <c r="H97" s="81">
        <v>17</v>
      </c>
      <c r="I97" s="81">
        <v>35</v>
      </c>
      <c r="J97"/>
      <c r="K97" s="81">
        <v>55</v>
      </c>
      <c r="L97" s="81">
        <v>17</v>
      </c>
    </row>
    <row r="98" spans="1:12" ht="25.5">
      <c r="A98" s="96" t="s">
        <v>81</v>
      </c>
      <c r="B98" s="98">
        <v>97</v>
      </c>
      <c r="C98" s="98"/>
      <c r="D98" s="81">
        <v>44</v>
      </c>
      <c r="E98" s="81">
        <v>53</v>
      </c>
      <c r="F98"/>
      <c r="G98" s="81">
        <v>11</v>
      </c>
      <c r="H98" s="81">
        <v>22</v>
      </c>
      <c r="I98" s="81">
        <v>64</v>
      </c>
      <c r="J98"/>
      <c r="K98" s="81">
        <v>80</v>
      </c>
      <c r="L98" s="81">
        <v>17</v>
      </c>
    </row>
    <row r="99" spans="1:12" ht="12.75">
      <c r="A99" s="97" t="s">
        <v>46</v>
      </c>
      <c r="B99" s="98">
        <v>19</v>
      </c>
      <c r="C99" s="98"/>
      <c r="D99" s="81">
        <v>10</v>
      </c>
      <c r="E99" s="81">
        <v>9</v>
      </c>
      <c r="F99"/>
      <c r="G99" s="81">
        <v>2</v>
      </c>
      <c r="H99" s="81">
        <v>4</v>
      </c>
      <c r="I99" s="81">
        <v>13</v>
      </c>
      <c r="J99"/>
      <c r="K99" s="81">
        <v>13</v>
      </c>
      <c r="L99" s="81">
        <v>6</v>
      </c>
    </row>
    <row r="100" spans="1:12" ht="12.75">
      <c r="A100" s="109" t="s">
        <v>16</v>
      </c>
      <c r="B100" s="65">
        <f>SUM(B95:B99)</f>
        <v>505</v>
      </c>
      <c r="C100" s="65"/>
      <c r="D100" s="83">
        <f>SUM(D95:D99)</f>
        <v>236</v>
      </c>
      <c r="E100" s="83">
        <f>SUM(E95:E99)</f>
        <v>269</v>
      </c>
      <c r="F100"/>
      <c r="G100" s="83">
        <f>SUM(G95:G99)</f>
        <v>178</v>
      </c>
      <c r="H100" s="83">
        <f>SUM(H95:H99)</f>
        <v>133</v>
      </c>
      <c r="I100" s="83">
        <f>SUM(I95:I99)</f>
        <v>194</v>
      </c>
      <c r="J100"/>
      <c r="K100" s="83">
        <f>SUM(K95:K99)</f>
        <v>279</v>
      </c>
      <c r="L100" s="83">
        <f>SUM(L95:L99)</f>
        <v>226</v>
      </c>
    </row>
    <row r="101" spans="1:12" ht="12.75">
      <c r="A101" s="109"/>
      <c r="B101"/>
      <c r="C101"/>
      <c r="D101"/>
      <c r="E101"/>
      <c r="F101"/>
      <c r="G101"/>
      <c r="H101"/>
      <c r="I101"/>
      <c r="J101"/>
      <c r="K101"/>
      <c r="L101"/>
    </row>
    <row r="102" spans="1:12" ht="14.25" customHeight="1">
      <c r="A102" s="61"/>
      <c r="B102" s="131" t="s">
        <v>18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1:12" ht="12.75">
      <c r="A103" s="61" t="s">
        <v>78</v>
      </c>
      <c r="B103" s="86">
        <f aca="true" t="shared" si="40" ref="B103:B108">B95/$B$83</f>
        <v>0.3603960396039604</v>
      </c>
      <c r="C103" s="86"/>
      <c r="D103" s="87">
        <f aca="true" t="shared" si="41" ref="D103:D108">D95/$D$100</f>
        <v>0.3728813559322034</v>
      </c>
      <c r="E103" s="87">
        <f aca="true" t="shared" si="42" ref="E103:E108">E95/$E$100</f>
        <v>0.34944237918215615</v>
      </c>
      <c r="F103" s="41"/>
      <c r="G103" s="85">
        <f aca="true" t="shared" si="43" ref="G103:G108">G95/$G$100</f>
        <v>0.5</v>
      </c>
      <c r="H103" s="85">
        <f aca="true" t="shared" si="44" ref="H103:H108">H95/$H$100</f>
        <v>0.3609022556390977</v>
      </c>
      <c r="I103" s="85">
        <f aca="true" t="shared" si="45" ref="I103:I108">I95/$I$100</f>
        <v>0.23195876288659795</v>
      </c>
      <c r="J103" s="66"/>
      <c r="K103" s="85">
        <f aca="true" t="shared" si="46" ref="K103:K108">K95/$K$100</f>
        <v>0.15770609318996415</v>
      </c>
      <c r="L103" s="85">
        <f aca="true" t="shared" si="47" ref="L103:L108">L95/$L$100</f>
        <v>0.6106194690265486</v>
      </c>
    </row>
    <row r="104" spans="1:12" ht="12.75">
      <c r="A104" s="61" t="s">
        <v>79</v>
      </c>
      <c r="B104" s="86">
        <f t="shared" si="40"/>
        <v>0.26732673267326734</v>
      </c>
      <c r="C104" s="86"/>
      <c r="D104" s="87">
        <f t="shared" si="41"/>
        <v>0.2457627118644068</v>
      </c>
      <c r="E104" s="87">
        <f t="shared" si="42"/>
        <v>0.2862453531598513</v>
      </c>
      <c r="F104" s="88"/>
      <c r="G104" s="85">
        <f t="shared" si="43"/>
        <v>0.3146067415730337</v>
      </c>
      <c r="H104" s="85">
        <f t="shared" si="44"/>
        <v>0.3157894736842105</v>
      </c>
      <c r="I104" s="85">
        <f t="shared" si="45"/>
        <v>0.19072164948453607</v>
      </c>
      <c r="J104" s="88"/>
      <c r="K104" s="85">
        <f t="shared" si="46"/>
        <v>0.3118279569892473</v>
      </c>
      <c r="L104" s="85">
        <f t="shared" si="47"/>
        <v>0.21238938053097345</v>
      </c>
    </row>
    <row r="105" spans="1:12" ht="12.75">
      <c r="A105" s="61" t="s">
        <v>80</v>
      </c>
      <c r="B105" s="86">
        <f t="shared" si="40"/>
        <v>0.14257425742574256</v>
      </c>
      <c r="C105" s="86"/>
      <c r="D105" s="87">
        <f t="shared" si="41"/>
        <v>0.15254237288135594</v>
      </c>
      <c r="E105" s="87">
        <f t="shared" si="42"/>
        <v>0.13382899628252787</v>
      </c>
      <c r="F105" s="88"/>
      <c r="G105" s="85">
        <f t="shared" si="43"/>
        <v>0.11235955056179775</v>
      </c>
      <c r="H105" s="85">
        <f t="shared" si="44"/>
        <v>0.12781954887218044</v>
      </c>
      <c r="I105" s="85">
        <f t="shared" si="45"/>
        <v>0.18041237113402062</v>
      </c>
      <c r="J105" s="88"/>
      <c r="K105" s="85">
        <f t="shared" si="46"/>
        <v>0.1971326164874552</v>
      </c>
      <c r="L105" s="85">
        <f t="shared" si="47"/>
        <v>0.0752212389380531</v>
      </c>
    </row>
    <row r="106" spans="1:12" ht="25.5">
      <c r="A106" s="96" t="s">
        <v>81</v>
      </c>
      <c r="B106" s="86">
        <f t="shared" si="40"/>
        <v>0.19207920792079208</v>
      </c>
      <c r="C106" s="86"/>
      <c r="D106" s="87">
        <f t="shared" si="41"/>
        <v>0.1864406779661017</v>
      </c>
      <c r="E106" s="87">
        <f t="shared" si="42"/>
        <v>0.1970260223048327</v>
      </c>
      <c r="F106" s="88"/>
      <c r="G106" s="85">
        <f t="shared" si="43"/>
        <v>0.06179775280898876</v>
      </c>
      <c r="H106" s="85">
        <f t="shared" si="44"/>
        <v>0.16541353383458646</v>
      </c>
      <c r="I106" s="85">
        <f t="shared" si="45"/>
        <v>0.32989690721649484</v>
      </c>
      <c r="J106" s="88"/>
      <c r="K106" s="85">
        <f t="shared" si="46"/>
        <v>0.2867383512544803</v>
      </c>
      <c r="L106" s="85">
        <f t="shared" si="47"/>
        <v>0.0752212389380531</v>
      </c>
    </row>
    <row r="107" spans="1:12" ht="12.75">
      <c r="A107" s="97" t="s">
        <v>46</v>
      </c>
      <c r="B107" s="86">
        <f t="shared" si="40"/>
        <v>0.03762376237623762</v>
      </c>
      <c r="C107" s="86"/>
      <c r="D107" s="87">
        <f t="shared" si="41"/>
        <v>0.0423728813559322</v>
      </c>
      <c r="E107" s="87">
        <f t="shared" si="42"/>
        <v>0.03345724907063197</v>
      </c>
      <c r="F107" s="88"/>
      <c r="G107" s="85">
        <f t="shared" si="43"/>
        <v>0.011235955056179775</v>
      </c>
      <c r="H107" s="85">
        <f t="shared" si="44"/>
        <v>0.03007518796992481</v>
      </c>
      <c r="I107" s="85">
        <f t="shared" si="45"/>
        <v>0.06701030927835051</v>
      </c>
      <c r="J107" s="88"/>
      <c r="K107" s="85">
        <f t="shared" si="46"/>
        <v>0.04659498207885305</v>
      </c>
      <c r="L107" s="85">
        <f t="shared" si="47"/>
        <v>0.02654867256637168</v>
      </c>
    </row>
    <row r="108" spans="1:12" s="88" customFormat="1" ht="12.75">
      <c r="A108" s="111" t="s">
        <v>16</v>
      </c>
      <c r="B108" s="86">
        <f t="shared" si="40"/>
        <v>1</v>
      </c>
      <c r="C108" s="86"/>
      <c r="D108" s="86">
        <f t="shared" si="41"/>
        <v>1</v>
      </c>
      <c r="E108" s="86">
        <f t="shared" si="42"/>
        <v>1</v>
      </c>
      <c r="G108" s="84">
        <f t="shared" si="43"/>
        <v>1</v>
      </c>
      <c r="H108" s="84">
        <f t="shared" si="44"/>
        <v>1</v>
      </c>
      <c r="I108" s="84">
        <f t="shared" si="45"/>
        <v>1</v>
      </c>
      <c r="K108" s="84">
        <f t="shared" si="46"/>
        <v>1</v>
      </c>
      <c r="L108" s="84">
        <f t="shared" si="47"/>
        <v>1</v>
      </c>
    </row>
    <row r="109" spans="1:12" s="88" customFormat="1" ht="12.75">
      <c r="A109" s="107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1:12" s="88" customFormat="1" ht="27.75" customHeight="1">
      <c r="A110" s="61"/>
      <c r="B110" s="139" t="s">
        <v>76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</row>
    <row r="111" spans="1:12" ht="14.25" customHeight="1">
      <c r="A111" s="61"/>
      <c r="B111" s="131" t="s">
        <v>17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1:12" ht="12.75">
      <c r="A112" s="61" t="s">
        <v>78</v>
      </c>
      <c r="B112" s="65">
        <v>238</v>
      </c>
      <c r="C112" s="65"/>
      <c r="D112" s="64">
        <v>107</v>
      </c>
      <c r="E112" s="64">
        <v>131</v>
      </c>
      <c r="F112" s="41"/>
      <c r="G112" s="64">
        <v>104</v>
      </c>
      <c r="H112" s="64">
        <v>67</v>
      </c>
      <c r="I112" s="64">
        <v>67</v>
      </c>
      <c r="J112" s="66"/>
      <c r="K112" s="64">
        <v>89</v>
      </c>
      <c r="L112" s="64">
        <v>149</v>
      </c>
    </row>
    <row r="113" spans="1:12" ht="12.75">
      <c r="A113" s="61" t="s">
        <v>79</v>
      </c>
      <c r="B113" s="65">
        <v>70</v>
      </c>
      <c r="C113" s="65"/>
      <c r="D113" s="81">
        <v>25</v>
      </c>
      <c r="E113" s="81">
        <v>45</v>
      </c>
      <c r="F113"/>
      <c r="G113" s="81">
        <v>31</v>
      </c>
      <c r="H113" s="81">
        <v>23</v>
      </c>
      <c r="I113" s="81">
        <v>16</v>
      </c>
      <c r="J113"/>
      <c r="K113" s="81">
        <v>45</v>
      </c>
      <c r="L113" s="81">
        <v>25</v>
      </c>
    </row>
    <row r="114" spans="1:12" ht="12.75">
      <c r="A114" s="61" t="s">
        <v>80</v>
      </c>
      <c r="B114" s="65">
        <v>67</v>
      </c>
      <c r="C114" s="65"/>
      <c r="D114" s="81">
        <v>43</v>
      </c>
      <c r="E114" s="81">
        <v>24</v>
      </c>
      <c r="F114"/>
      <c r="G114" s="81">
        <v>20</v>
      </c>
      <c r="H114" s="81">
        <v>19</v>
      </c>
      <c r="I114" s="81">
        <v>28</v>
      </c>
      <c r="J114"/>
      <c r="K114" s="81">
        <v>48</v>
      </c>
      <c r="L114" s="81">
        <v>19</v>
      </c>
    </row>
    <row r="115" spans="1:12" ht="25.5">
      <c r="A115" s="96" t="s">
        <v>81</v>
      </c>
      <c r="B115" s="65">
        <v>101</v>
      </c>
      <c r="C115" s="65"/>
      <c r="D115" s="81">
        <v>42</v>
      </c>
      <c r="E115" s="81">
        <v>59</v>
      </c>
      <c r="F115"/>
      <c r="G115" s="81">
        <v>17</v>
      </c>
      <c r="H115" s="81">
        <v>20</v>
      </c>
      <c r="I115" s="81">
        <v>64</v>
      </c>
      <c r="J115"/>
      <c r="K115" s="81">
        <v>80</v>
      </c>
      <c r="L115" s="81">
        <v>21</v>
      </c>
    </row>
    <row r="116" spans="1:12" ht="12.75">
      <c r="A116" s="97" t="s">
        <v>46</v>
      </c>
      <c r="B116" s="65">
        <v>29</v>
      </c>
      <c r="C116" s="65"/>
      <c r="D116" s="81">
        <v>19</v>
      </c>
      <c r="E116" s="81">
        <v>10</v>
      </c>
      <c r="F116"/>
      <c r="G116" s="81">
        <v>6</v>
      </c>
      <c r="H116" s="81">
        <v>4</v>
      </c>
      <c r="I116" s="81">
        <v>19</v>
      </c>
      <c r="J116"/>
      <c r="K116" s="81">
        <v>17</v>
      </c>
      <c r="L116" s="81">
        <v>12</v>
      </c>
    </row>
    <row r="117" spans="1:12" ht="12.75">
      <c r="A117" s="109" t="s">
        <v>16</v>
      </c>
      <c r="B117" s="65">
        <f>SUM(B112:B116)</f>
        <v>505</v>
      </c>
      <c r="C117" s="65"/>
      <c r="D117" s="83">
        <f>SUM(D112:D116)</f>
        <v>236</v>
      </c>
      <c r="E117" s="83">
        <f>SUM(E112:E116)</f>
        <v>269</v>
      </c>
      <c r="F117"/>
      <c r="G117" s="83">
        <f>SUM(G112:G116)</f>
        <v>178</v>
      </c>
      <c r="H117" s="83">
        <f>SUM(H112:H116)</f>
        <v>133</v>
      </c>
      <c r="I117" s="83">
        <f>SUM(I112:I116)</f>
        <v>194</v>
      </c>
      <c r="J117"/>
      <c r="K117" s="83">
        <f>SUM(K112:K116)</f>
        <v>279</v>
      </c>
      <c r="L117" s="83">
        <f>SUM(L112:L116)</f>
        <v>226</v>
      </c>
    </row>
    <row r="118" spans="1:12" ht="12.75">
      <c r="A118" s="109"/>
      <c r="B118"/>
      <c r="C118"/>
      <c r="D118"/>
      <c r="E118"/>
      <c r="F118"/>
      <c r="G118"/>
      <c r="H118"/>
      <c r="I118"/>
      <c r="J118"/>
      <c r="K118"/>
      <c r="L118"/>
    </row>
    <row r="119" spans="1:12" ht="14.25" customHeight="1">
      <c r="A119" s="61"/>
      <c r="B119" s="131" t="s">
        <v>18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1:12" ht="12.75">
      <c r="A120" s="61" t="s">
        <v>78</v>
      </c>
      <c r="B120" s="86">
        <f aca="true" t="shared" si="48" ref="B120:B125">B112/$B$83</f>
        <v>0.47128712871287126</v>
      </c>
      <c r="C120" s="86"/>
      <c r="D120" s="87">
        <f aca="true" t="shared" si="49" ref="D120:D125">D112/$D$117</f>
        <v>0.4533898305084746</v>
      </c>
      <c r="E120" s="87">
        <f aca="true" t="shared" si="50" ref="E120:E125">E112/$E$117</f>
        <v>0.48698884758364314</v>
      </c>
      <c r="F120" s="41"/>
      <c r="G120" s="85">
        <f aca="true" t="shared" si="51" ref="G120:G125">G112/$G$117</f>
        <v>0.5842696629213483</v>
      </c>
      <c r="H120" s="85">
        <f aca="true" t="shared" si="52" ref="H120:H125">H112/$H$117</f>
        <v>0.5037593984962406</v>
      </c>
      <c r="I120" s="85">
        <f aca="true" t="shared" si="53" ref="I120:I125">I112/$I$117</f>
        <v>0.34536082474226804</v>
      </c>
      <c r="J120" s="66"/>
      <c r="K120" s="85">
        <f aca="true" t="shared" si="54" ref="K120:K125">K112/$K$117</f>
        <v>0.31899641577060933</v>
      </c>
      <c r="L120" s="85">
        <f aca="true" t="shared" si="55" ref="L120:L125">L112/$L$117</f>
        <v>0.6592920353982301</v>
      </c>
    </row>
    <row r="121" spans="1:12" ht="12.75">
      <c r="A121" s="61" t="s">
        <v>79</v>
      </c>
      <c r="B121" s="86">
        <f t="shared" si="48"/>
        <v>0.13861386138613863</v>
      </c>
      <c r="C121" s="86"/>
      <c r="D121" s="87">
        <f t="shared" si="49"/>
        <v>0.1059322033898305</v>
      </c>
      <c r="E121" s="87">
        <f t="shared" si="50"/>
        <v>0.16728624535315986</v>
      </c>
      <c r="F121" s="88"/>
      <c r="G121" s="85">
        <f t="shared" si="51"/>
        <v>0.17415730337078653</v>
      </c>
      <c r="H121" s="85">
        <f t="shared" si="52"/>
        <v>0.17293233082706766</v>
      </c>
      <c r="I121" s="85">
        <f t="shared" si="53"/>
        <v>0.08247422680412371</v>
      </c>
      <c r="J121" s="88"/>
      <c r="K121" s="85">
        <f t="shared" si="54"/>
        <v>0.16129032258064516</v>
      </c>
      <c r="L121" s="85">
        <f t="shared" si="55"/>
        <v>0.11061946902654868</v>
      </c>
    </row>
    <row r="122" spans="1:12" ht="12.75">
      <c r="A122" s="61" t="s">
        <v>80</v>
      </c>
      <c r="B122" s="86">
        <f t="shared" si="48"/>
        <v>0.13267326732673268</v>
      </c>
      <c r="C122" s="86"/>
      <c r="D122" s="87">
        <f t="shared" si="49"/>
        <v>0.18220338983050846</v>
      </c>
      <c r="E122" s="87">
        <f t="shared" si="50"/>
        <v>0.08921933085501858</v>
      </c>
      <c r="F122" s="88"/>
      <c r="G122" s="85">
        <f t="shared" si="51"/>
        <v>0.11235955056179775</v>
      </c>
      <c r="H122" s="85">
        <f t="shared" si="52"/>
        <v>0.14285714285714285</v>
      </c>
      <c r="I122" s="85">
        <f t="shared" si="53"/>
        <v>0.14432989690721648</v>
      </c>
      <c r="J122" s="88"/>
      <c r="K122" s="85">
        <f t="shared" si="54"/>
        <v>0.17204301075268819</v>
      </c>
      <c r="L122" s="85">
        <f t="shared" si="55"/>
        <v>0.084070796460177</v>
      </c>
    </row>
    <row r="123" spans="1:12" ht="25.5">
      <c r="A123" s="96" t="s">
        <v>81</v>
      </c>
      <c r="B123" s="86">
        <f t="shared" si="48"/>
        <v>0.2</v>
      </c>
      <c r="C123" s="86"/>
      <c r="D123" s="87">
        <f t="shared" si="49"/>
        <v>0.17796610169491525</v>
      </c>
      <c r="E123" s="87">
        <f t="shared" si="50"/>
        <v>0.21933085501858737</v>
      </c>
      <c r="F123" s="88"/>
      <c r="G123" s="85">
        <f t="shared" si="51"/>
        <v>0.09550561797752809</v>
      </c>
      <c r="H123" s="85">
        <f t="shared" si="52"/>
        <v>0.15037593984962405</v>
      </c>
      <c r="I123" s="85">
        <f t="shared" si="53"/>
        <v>0.32989690721649484</v>
      </c>
      <c r="J123" s="88"/>
      <c r="K123" s="85">
        <f t="shared" si="54"/>
        <v>0.2867383512544803</v>
      </c>
      <c r="L123" s="85">
        <f t="shared" si="55"/>
        <v>0.09292035398230089</v>
      </c>
    </row>
    <row r="124" spans="1:12" ht="12.75">
      <c r="A124" s="97" t="s">
        <v>46</v>
      </c>
      <c r="B124" s="86">
        <f t="shared" si="48"/>
        <v>0.05742574257425743</v>
      </c>
      <c r="C124" s="86"/>
      <c r="D124" s="87">
        <f t="shared" si="49"/>
        <v>0.08050847457627118</v>
      </c>
      <c r="E124" s="87">
        <f t="shared" si="50"/>
        <v>0.03717472118959108</v>
      </c>
      <c r="F124" s="88"/>
      <c r="G124" s="85">
        <f t="shared" si="51"/>
        <v>0.033707865168539325</v>
      </c>
      <c r="H124" s="85">
        <f t="shared" si="52"/>
        <v>0.03007518796992481</v>
      </c>
      <c r="I124" s="85">
        <f t="shared" si="53"/>
        <v>0.0979381443298969</v>
      </c>
      <c r="J124" s="88"/>
      <c r="K124" s="85">
        <f t="shared" si="54"/>
        <v>0.06093189964157706</v>
      </c>
      <c r="L124" s="85">
        <f t="shared" si="55"/>
        <v>0.05309734513274336</v>
      </c>
    </row>
    <row r="125" spans="1:12" s="88" customFormat="1" ht="12.75">
      <c r="A125" s="111" t="s">
        <v>16</v>
      </c>
      <c r="B125" s="86">
        <f t="shared" si="48"/>
        <v>1</v>
      </c>
      <c r="C125" s="86"/>
      <c r="D125" s="86">
        <f t="shared" si="49"/>
        <v>1</v>
      </c>
      <c r="E125" s="86">
        <f t="shared" si="50"/>
        <v>1</v>
      </c>
      <c r="G125" s="84">
        <f t="shared" si="51"/>
        <v>1</v>
      </c>
      <c r="H125" s="84">
        <f t="shared" si="52"/>
        <v>1</v>
      </c>
      <c r="I125" s="84">
        <f t="shared" si="53"/>
        <v>1</v>
      </c>
      <c r="K125" s="84">
        <f t="shared" si="54"/>
        <v>1</v>
      </c>
      <c r="L125" s="84">
        <f t="shared" si="55"/>
        <v>1</v>
      </c>
    </row>
    <row r="126" spans="1:12" s="88" customFormat="1" ht="12.75">
      <c r="A126" s="107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1:12" ht="12.75" customHeight="1">
      <c r="A127" s="61"/>
      <c r="B127" s="139" t="s">
        <v>77</v>
      </c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</row>
    <row r="128" spans="1:12" ht="14.25" customHeight="1">
      <c r="A128" s="61"/>
      <c r="B128" s="131" t="s">
        <v>17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1:12" ht="12.75">
      <c r="A129" s="61" t="s">
        <v>78</v>
      </c>
      <c r="B129" s="65">
        <v>197</v>
      </c>
      <c r="C129" s="65"/>
      <c r="D129" s="64">
        <v>86</v>
      </c>
      <c r="E129" s="64">
        <v>111</v>
      </c>
      <c r="F129" s="41"/>
      <c r="G129" s="64">
        <v>100</v>
      </c>
      <c r="H129" s="64">
        <v>52</v>
      </c>
      <c r="I129" s="64">
        <v>45</v>
      </c>
      <c r="J129" s="66"/>
      <c r="K129" s="64">
        <v>75</v>
      </c>
      <c r="L129" s="64">
        <v>122</v>
      </c>
    </row>
    <row r="130" spans="1:12" ht="12.75">
      <c r="A130" s="61" t="s">
        <v>79</v>
      </c>
      <c r="B130" s="65">
        <v>41</v>
      </c>
      <c r="C130" s="65"/>
      <c r="D130" s="81">
        <v>21</v>
      </c>
      <c r="E130" s="81">
        <v>20</v>
      </c>
      <c r="F130"/>
      <c r="G130" s="81">
        <v>14</v>
      </c>
      <c r="H130" s="81">
        <v>19</v>
      </c>
      <c r="I130" s="81">
        <v>8</v>
      </c>
      <c r="J130"/>
      <c r="K130" s="81">
        <v>25</v>
      </c>
      <c r="L130" s="81">
        <v>16</v>
      </c>
    </row>
    <row r="131" spans="1:12" ht="12.75">
      <c r="A131" s="61" t="s">
        <v>80</v>
      </c>
      <c r="B131" s="65">
        <v>95</v>
      </c>
      <c r="C131" s="65"/>
      <c r="D131" s="81">
        <v>49</v>
      </c>
      <c r="E131" s="81">
        <v>46</v>
      </c>
      <c r="F131"/>
      <c r="G131" s="81">
        <v>30</v>
      </c>
      <c r="H131" s="81">
        <v>25</v>
      </c>
      <c r="I131" s="81">
        <v>40</v>
      </c>
      <c r="J131"/>
      <c r="K131" s="81">
        <v>60</v>
      </c>
      <c r="L131" s="81">
        <v>35</v>
      </c>
    </row>
    <row r="132" spans="1:12" ht="25.5">
      <c r="A132" s="96" t="s">
        <v>81</v>
      </c>
      <c r="B132" s="65">
        <v>109</v>
      </c>
      <c r="C132" s="65"/>
      <c r="D132" s="81">
        <v>44</v>
      </c>
      <c r="E132" s="81">
        <v>65</v>
      </c>
      <c r="F132"/>
      <c r="G132" s="81">
        <v>21</v>
      </c>
      <c r="H132" s="81">
        <v>24</v>
      </c>
      <c r="I132" s="81">
        <v>64</v>
      </c>
      <c r="J132"/>
      <c r="K132" s="81">
        <v>83</v>
      </c>
      <c r="L132" s="81">
        <v>26</v>
      </c>
    </row>
    <row r="133" spans="1:12" ht="12.75">
      <c r="A133" s="97" t="s">
        <v>46</v>
      </c>
      <c r="B133" s="65">
        <v>63</v>
      </c>
      <c r="C133" s="65"/>
      <c r="D133" s="81">
        <v>36</v>
      </c>
      <c r="E133" s="81">
        <v>27</v>
      </c>
      <c r="F133"/>
      <c r="G133" s="81">
        <v>13</v>
      </c>
      <c r="H133" s="81">
        <v>13</v>
      </c>
      <c r="I133" s="81">
        <v>37</v>
      </c>
      <c r="J133"/>
      <c r="K133" s="81">
        <v>36</v>
      </c>
      <c r="L133" s="81">
        <v>27</v>
      </c>
    </row>
    <row r="134" spans="1:12" ht="12.75">
      <c r="A134" s="109" t="s">
        <v>16</v>
      </c>
      <c r="B134" s="65">
        <f>SUM(B129:B133)</f>
        <v>505</v>
      </c>
      <c r="C134" s="65"/>
      <c r="D134" s="83">
        <f>SUM(D129:D133)</f>
        <v>236</v>
      </c>
      <c r="E134" s="83">
        <f>SUM(E129:E133)</f>
        <v>269</v>
      </c>
      <c r="F134"/>
      <c r="G134" s="83">
        <f>SUM(G129:G133)</f>
        <v>178</v>
      </c>
      <c r="H134" s="83">
        <f>SUM(H129:H133)</f>
        <v>133</v>
      </c>
      <c r="I134" s="83">
        <f>SUM(I129:I133)</f>
        <v>194</v>
      </c>
      <c r="J134"/>
      <c r="K134" s="83">
        <f>SUM(K129:K133)</f>
        <v>279</v>
      </c>
      <c r="L134" s="83">
        <f>SUM(L129:L133)</f>
        <v>226</v>
      </c>
    </row>
    <row r="135" spans="1:12" ht="12.75">
      <c r="A135" s="109"/>
      <c r="B135"/>
      <c r="C135"/>
      <c r="D135"/>
      <c r="E135"/>
      <c r="F135"/>
      <c r="G135"/>
      <c r="H135"/>
      <c r="I135"/>
      <c r="J135"/>
      <c r="K135"/>
      <c r="L135"/>
    </row>
    <row r="136" spans="1:12" ht="14.25" customHeight="1">
      <c r="A136" s="61"/>
      <c r="B136" s="131" t="s">
        <v>18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</row>
    <row r="137" spans="1:12" ht="12.75">
      <c r="A137" s="61" t="s">
        <v>78</v>
      </c>
      <c r="B137" s="86">
        <f aca="true" t="shared" si="56" ref="B137:B142">B129/$B$83</f>
        <v>0.3900990099009901</v>
      </c>
      <c r="C137" s="86"/>
      <c r="D137" s="87">
        <f aca="true" t="shared" si="57" ref="D137:D142">D129/$D$134</f>
        <v>0.3644067796610169</v>
      </c>
      <c r="E137" s="87">
        <f aca="true" t="shared" si="58" ref="E137:E142">E129/$E$134</f>
        <v>0.41263940520446096</v>
      </c>
      <c r="F137" s="41"/>
      <c r="G137" s="85">
        <f aca="true" t="shared" si="59" ref="G137:G142">G129/$G$134</f>
        <v>0.5617977528089888</v>
      </c>
      <c r="H137" s="85">
        <f aca="true" t="shared" si="60" ref="H137:H142">H129/$H$134</f>
        <v>0.39097744360902253</v>
      </c>
      <c r="I137" s="85">
        <f aca="true" t="shared" si="61" ref="I137:I142">I129/$I$134</f>
        <v>0.23195876288659795</v>
      </c>
      <c r="J137" s="66"/>
      <c r="K137" s="85">
        <f aca="true" t="shared" si="62" ref="K137:K142">K129/$K$134</f>
        <v>0.26881720430107525</v>
      </c>
      <c r="L137" s="85">
        <f aca="true" t="shared" si="63" ref="L137:L142">L129/$L$134</f>
        <v>0.5398230088495575</v>
      </c>
    </row>
    <row r="138" spans="1:12" ht="12.75">
      <c r="A138" s="61" t="s">
        <v>79</v>
      </c>
      <c r="B138" s="86">
        <f t="shared" si="56"/>
        <v>0.08118811881188119</v>
      </c>
      <c r="C138" s="86"/>
      <c r="D138" s="87">
        <f t="shared" si="57"/>
        <v>0.08898305084745763</v>
      </c>
      <c r="E138" s="87">
        <f t="shared" si="58"/>
        <v>0.07434944237918216</v>
      </c>
      <c r="F138" s="88"/>
      <c r="G138" s="85">
        <f t="shared" si="59"/>
        <v>0.07865168539325842</v>
      </c>
      <c r="H138" s="85">
        <f t="shared" si="60"/>
        <v>0.14285714285714285</v>
      </c>
      <c r="I138" s="85">
        <f t="shared" si="61"/>
        <v>0.041237113402061855</v>
      </c>
      <c r="J138" s="88"/>
      <c r="K138" s="85">
        <f t="shared" si="62"/>
        <v>0.08960573476702509</v>
      </c>
      <c r="L138" s="85">
        <f t="shared" si="63"/>
        <v>0.07079646017699115</v>
      </c>
    </row>
    <row r="139" spans="1:12" ht="12.75">
      <c r="A139" s="61" t="s">
        <v>80</v>
      </c>
      <c r="B139" s="86">
        <f t="shared" si="56"/>
        <v>0.18811881188118812</v>
      </c>
      <c r="C139" s="86"/>
      <c r="D139" s="87">
        <f t="shared" si="57"/>
        <v>0.2076271186440678</v>
      </c>
      <c r="E139" s="87">
        <f t="shared" si="58"/>
        <v>0.17100371747211895</v>
      </c>
      <c r="F139" s="88"/>
      <c r="G139" s="85">
        <f t="shared" si="59"/>
        <v>0.16853932584269662</v>
      </c>
      <c r="H139" s="85">
        <f t="shared" si="60"/>
        <v>0.18796992481203006</v>
      </c>
      <c r="I139" s="85">
        <f t="shared" si="61"/>
        <v>0.20618556701030927</v>
      </c>
      <c r="J139" s="88"/>
      <c r="K139" s="85">
        <f t="shared" si="62"/>
        <v>0.21505376344086022</v>
      </c>
      <c r="L139" s="85">
        <f t="shared" si="63"/>
        <v>0.15486725663716813</v>
      </c>
    </row>
    <row r="140" spans="1:12" ht="25.5">
      <c r="A140" s="96" t="s">
        <v>81</v>
      </c>
      <c r="B140" s="86">
        <f t="shared" si="56"/>
        <v>0.21584158415841584</v>
      </c>
      <c r="C140" s="86"/>
      <c r="D140" s="87">
        <f t="shared" si="57"/>
        <v>0.1864406779661017</v>
      </c>
      <c r="E140" s="87">
        <f t="shared" si="58"/>
        <v>0.241635687732342</v>
      </c>
      <c r="F140" s="88"/>
      <c r="G140" s="85">
        <f t="shared" si="59"/>
        <v>0.11797752808988764</v>
      </c>
      <c r="H140" s="85">
        <f t="shared" si="60"/>
        <v>0.18045112781954886</v>
      </c>
      <c r="I140" s="85">
        <f t="shared" si="61"/>
        <v>0.32989690721649484</v>
      </c>
      <c r="J140" s="88"/>
      <c r="K140" s="85">
        <f t="shared" si="62"/>
        <v>0.2974910394265233</v>
      </c>
      <c r="L140" s="85">
        <f t="shared" si="63"/>
        <v>0.11504424778761062</v>
      </c>
    </row>
    <row r="141" spans="1:12" ht="12.75">
      <c r="A141" s="97" t="s">
        <v>46</v>
      </c>
      <c r="B141" s="86">
        <f t="shared" si="56"/>
        <v>0.12475247524752475</v>
      </c>
      <c r="C141" s="86"/>
      <c r="D141" s="87">
        <f t="shared" si="57"/>
        <v>0.15254237288135594</v>
      </c>
      <c r="E141" s="87">
        <f t="shared" si="58"/>
        <v>0.10037174721189591</v>
      </c>
      <c r="F141" s="88"/>
      <c r="G141" s="85">
        <f t="shared" si="59"/>
        <v>0.07303370786516854</v>
      </c>
      <c r="H141" s="85">
        <f t="shared" si="60"/>
        <v>0.09774436090225563</v>
      </c>
      <c r="I141" s="85">
        <f t="shared" si="61"/>
        <v>0.19072164948453607</v>
      </c>
      <c r="J141" s="88"/>
      <c r="K141" s="85">
        <f t="shared" si="62"/>
        <v>0.12903225806451613</v>
      </c>
      <c r="L141" s="85">
        <f t="shared" si="63"/>
        <v>0.11946902654867257</v>
      </c>
    </row>
    <row r="142" spans="1:12" ht="12.75">
      <c r="A142" s="112" t="s">
        <v>16</v>
      </c>
      <c r="B142" s="90">
        <f t="shared" si="56"/>
        <v>1</v>
      </c>
      <c r="C142" s="90"/>
      <c r="D142" s="90">
        <f t="shared" si="57"/>
        <v>1</v>
      </c>
      <c r="E142" s="90">
        <f t="shared" si="58"/>
        <v>1</v>
      </c>
      <c r="F142" s="91"/>
      <c r="G142" s="90">
        <f t="shared" si="59"/>
        <v>1</v>
      </c>
      <c r="H142" s="90">
        <f t="shared" si="60"/>
        <v>1</v>
      </c>
      <c r="I142" s="90">
        <f t="shared" si="61"/>
        <v>1</v>
      </c>
      <c r="J142" s="91"/>
      <c r="K142" s="90">
        <f t="shared" si="62"/>
        <v>1</v>
      </c>
      <c r="L142" s="90">
        <f t="shared" si="63"/>
        <v>1</v>
      </c>
    </row>
    <row r="143" spans="1:12" ht="24.75" customHeight="1">
      <c r="A143" s="132" t="s">
        <v>50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2:12" ht="12.75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</row>
  </sheetData>
  <sheetProtection selectLockedCells="1" selectUnlockedCells="1"/>
  <mergeCells count="32">
    <mergeCell ref="A1:L1"/>
    <mergeCell ref="A3:L3"/>
    <mergeCell ref="A5:A6"/>
    <mergeCell ref="B5:B6"/>
    <mergeCell ref="D5:E5"/>
    <mergeCell ref="G5:I5"/>
    <mergeCell ref="K5:L5"/>
    <mergeCell ref="B8:L8"/>
    <mergeCell ref="B9:L9"/>
    <mergeCell ref="B17:L17"/>
    <mergeCell ref="B25:L25"/>
    <mergeCell ref="B26:L26"/>
    <mergeCell ref="B34:L34"/>
    <mergeCell ref="B42:L42"/>
    <mergeCell ref="B43:L43"/>
    <mergeCell ref="B51:L51"/>
    <mergeCell ref="B59:L59"/>
    <mergeCell ref="B60:L60"/>
    <mergeCell ref="B68:L68"/>
    <mergeCell ref="B76:L76"/>
    <mergeCell ref="B77:L77"/>
    <mergeCell ref="B85:L85"/>
    <mergeCell ref="B93:L93"/>
    <mergeCell ref="B94:L94"/>
    <mergeCell ref="B102:L102"/>
    <mergeCell ref="B110:L110"/>
    <mergeCell ref="B111:L111"/>
    <mergeCell ref="A143:L143"/>
    <mergeCell ref="B119:L119"/>
    <mergeCell ref="B127:L127"/>
    <mergeCell ref="B128:L128"/>
    <mergeCell ref="B136:L136"/>
  </mergeCells>
  <printOptions horizontalCentered="1"/>
  <pageMargins left="0.39375" right="0.39375" top="0.49236111111111114" bottom="0.49236111111111114" header="0.5118055555555555" footer="0.5118055555555555"/>
  <pageSetup horizontalDpi="300" verticalDpi="300" orientation="landscape" paperSize="9"/>
  <rowBreaks count="3" manualBreakCount="3">
    <brk id="67" max="255" man="1"/>
    <brk id="101" max="255" man="1"/>
    <brk id="1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0" sqref="A20"/>
    </sheetView>
  </sheetViews>
  <sheetFormatPr defaultColWidth="9.140625" defaultRowHeight="12.75"/>
  <cols>
    <col min="1" max="1" width="62.00390625" style="4" customWidth="1"/>
    <col min="2" max="2" width="11.57421875" style="4" customWidth="1"/>
    <col min="3" max="3" width="0.71875" style="4" customWidth="1"/>
    <col min="4" max="4" width="11.57421875" style="4" customWidth="1"/>
    <col min="5" max="5" width="11.57421875" style="53" customWidth="1"/>
    <col min="6" max="6" width="0.5625" style="54" customWidth="1"/>
    <col min="7" max="8" width="11.57421875" style="4" customWidth="1"/>
    <col min="9" max="9" width="11.57421875" style="53" customWidth="1"/>
    <col min="10" max="10" width="0.5625" style="4" customWidth="1"/>
    <col min="11" max="12" width="11.57421875" style="4" customWidth="1"/>
    <col min="13" max="16384" width="11.57421875" style="0" customWidth="1"/>
  </cols>
  <sheetData>
    <row r="1" spans="1:12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>
      <c r="A2" s="8"/>
      <c r="B2" s="55"/>
      <c r="C2" s="55"/>
      <c r="D2" s="20"/>
      <c r="E2" s="16"/>
      <c r="F2" s="17"/>
      <c r="G2" s="17"/>
      <c r="H2" s="56"/>
      <c r="I2" s="18"/>
      <c r="J2" s="17"/>
      <c r="K2" s="17"/>
      <c r="L2" s="56"/>
    </row>
    <row r="3" spans="1:12" ht="12.75">
      <c r="A3" s="57" t="s">
        <v>135</v>
      </c>
      <c r="B3" s="58"/>
      <c r="C3" s="58"/>
      <c r="D3" s="58"/>
      <c r="E3" s="57"/>
      <c r="F3" s="41"/>
      <c r="G3" s="58"/>
      <c r="H3" s="58"/>
      <c r="I3" s="57"/>
      <c r="J3" s="58"/>
      <c r="K3" s="58"/>
      <c r="L3" s="58"/>
    </row>
    <row r="4" spans="1:12" ht="12.75">
      <c r="A4" s="58"/>
      <c r="B4" s="58"/>
      <c r="C4" s="58"/>
      <c r="D4" s="58"/>
      <c r="E4" s="58"/>
      <c r="F4" s="41"/>
      <c r="G4" s="58"/>
      <c r="H4" s="58"/>
      <c r="I4" s="58"/>
      <c r="J4" s="58"/>
      <c r="K4" s="58"/>
      <c r="L4" s="58"/>
    </row>
    <row r="5" spans="1:12" ht="14.25" customHeight="1">
      <c r="A5" s="133" t="s">
        <v>14</v>
      </c>
      <c r="B5" s="134" t="s">
        <v>16</v>
      </c>
      <c r="C5" s="121"/>
      <c r="D5" s="135" t="s">
        <v>59</v>
      </c>
      <c r="E5" s="135"/>
      <c r="F5" s="78"/>
      <c r="G5" s="135" t="s">
        <v>60</v>
      </c>
      <c r="H5" s="135"/>
      <c r="I5" s="135"/>
      <c r="J5" s="24"/>
      <c r="K5" s="135" t="s">
        <v>61</v>
      </c>
      <c r="L5" s="135" t="s">
        <v>52</v>
      </c>
    </row>
    <row r="6" spans="1:12" ht="36">
      <c r="A6" s="133"/>
      <c r="B6" s="134"/>
      <c r="C6" s="77"/>
      <c r="D6" s="79" t="s">
        <v>62</v>
      </c>
      <c r="E6" s="79" t="s">
        <v>63</v>
      </c>
      <c r="F6" s="79"/>
      <c r="G6" s="79" t="s">
        <v>23</v>
      </c>
      <c r="H6" s="79" t="s">
        <v>24</v>
      </c>
      <c r="I6" s="79" t="s">
        <v>64</v>
      </c>
      <c r="J6" s="62"/>
      <c r="K6" s="79" t="s">
        <v>65</v>
      </c>
      <c r="L6" s="79" t="s">
        <v>66</v>
      </c>
    </row>
    <row r="7" spans="1:12" ht="12.75">
      <c r="A7"/>
      <c r="B7"/>
      <c r="C7"/>
      <c r="D7"/>
      <c r="E7"/>
      <c r="F7"/>
      <c r="G7"/>
      <c r="H7"/>
      <c r="I7"/>
      <c r="J7"/>
      <c r="K7"/>
      <c r="L7"/>
    </row>
    <row r="8" spans="1:12" ht="14.25" customHeight="1">
      <c r="A8" s="61"/>
      <c r="B8" s="125" t="s">
        <v>133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14.25" customHeight="1">
      <c r="A9" s="61"/>
      <c r="B9" s="131" t="s">
        <v>132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12.75">
      <c r="A10" s="61" t="s">
        <v>70</v>
      </c>
      <c r="B10" s="84">
        <v>0.6930693069306931</v>
      </c>
      <c r="C10" s="84"/>
      <c r="D10" s="85">
        <v>0.6949152542372882</v>
      </c>
      <c r="E10" s="85">
        <v>0.6914498141263941</v>
      </c>
      <c r="F10" s="41">
        <v>0</v>
      </c>
      <c r="G10" s="85">
        <v>0.898876404494382</v>
      </c>
      <c r="H10" s="85">
        <v>0.7744360902255639</v>
      </c>
      <c r="I10" s="85">
        <v>0.44845360824742264</v>
      </c>
      <c r="J10" s="66">
        <v>0</v>
      </c>
      <c r="K10" s="85">
        <v>0.5627240143369175</v>
      </c>
      <c r="L10" s="85">
        <v>0.8539823008849557</v>
      </c>
    </row>
    <row r="11" spans="1:12" ht="15.75" customHeight="1">
      <c r="A11" s="61" t="s">
        <v>82</v>
      </c>
      <c r="B11" s="84">
        <v>0.6752475247524753</v>
      </c>
      <c r="C11" s="84"/>
      <c r="D11" s="85">
        <v>0.6694915254237288</v>
      </c>
      <c r="E11" s="85">
        <v>0.6802973977695168</v>
      </c>
      <c r="F11" s="41">
        <v>0</v>
      </c>
      <c r="G11" s="85">
        <v>0.7247191011235956</v>
      </c>
      <c r="H11" s="85">
        <v>0.6917293233082706</v>
      </c>
      <c r="I11" s="85">
        <v>0.6185567010309279</v>
      </c>
      <c r="J11" s="66">
        <v>0</v>
      </c>
      <c r="K11" s="85">
        <v>0.6164874551971326</v>
      </c>
      <c r="L11" s="85">
        <v>0.7477876106194691</v>
      </c>
    </row>
    <row r="12" spans="1:12" ht="12.75">
      <c r="A12" s="61" t="s">
        <v>72</v>
      </c>
      <c r="B12" s="84">
        <v>0.38811881188118813</v>
      </c>
      <c r="C12" s="84"/>
      <c r="D12" s="85">
        <v>0.4110169491525424</v>
      </c>
      <c r="E12" s="85">
        <v>0.36802973977695164</v>
      </c>
      <c r="F12" s="41">
        <v>0</v>
      </c>
      <c r="G12" s="85">
        <v>0.5112359550561798</v>
      </c>
      <c r="H12" s="85">
        <v>0.38345864661654133</v>
      </c>
      <c r="I12" s="85">
        <v>0.27835051546391754</v>
      </c>
      <c r="J12" s="66">
        <v>0</v>
      </c>
      <c r="K12" s="85">
        <v>0.2329749103942652</v>
      </c>
      <c r="L12" s="85">
        <v>0.5796460176991151</v>
      </c>
    </row>
    <row r="13" spans="1:12" ht="12.75">
      <c r="A13" s="61" t="s">
        <v>73</v>
      </c>
      <c r="B13" s="84">
        <v>0.3108910891089109</v>
      </c>
      <c r="C13" s="84"/>
      <c r="D13" s="85">
        <v>0.2584745762711864</v>
      </c>
      <c r="E13" s="85">
        <v>0.35687732342007433</v>
      </c>
      <c r="F13" s="41">
        <v>0</v>
      </c>
      <c r="G13" s="85">
        <v>0.4213483146067416</v>
      </c>
      <c r="H13" s="85">
        <v>0.3308270676691729</v>
      </c>
      <c r="I13" s="85">
        <v>0.1958762886597938</v>
      </c>
      <c r="J13" s="66">
        <v>0</v>
      </c>
      <c r="K13" s="85">
        <v>0.1971326164874552</v>
      </c>
      <c r="L13" s="85">
        <v>0.4513274336283186</v>
      </c>
    </row>
    <row r="14" spans="1:12" ht="12.75">
      <c r="A14" s="61" t="s">
        <v>131</v>
      </c>
      <c r="B14" s="84">
        <v>0.297029702970297</v>
      </c>
      <c r="C14" s="84"/>
      <c r="D14" s="85">
        <v>0.2923728813559322</v>
      </c>
      <c r="E14" s="85">
        <v>0.3011152416356877</v>
      </c>
      <c r="F14" s="41">
        <v>0</v>
      </c>
      <c r="G14" s="85">
        <v>0.34831460674157305</v>
      </c>
      <c r="H14" s="85">
        <v>0.3007518796992481</v>
      </c>
      <c r="I14" s="85">
        <v>0.24742268041237114</v>
      </c>
      <c r="J14" s="66">
        <v>0</v>
      </c>
      <c r="K14" s="85">
        <v>0.15412186379928317</v>
      </c>
      <c r="L14" s="85">
        <v>0.4734513274336283</v>
      </c>
    </row>
    <row r="15" spans="1:12" ht="12.75">
      <c r="A15" s="61" t="s">
        <v>75</v>
      </c>
      <c r="B15" s="84">
        <v>0.6277227722772277</v>
      </c>
      <c r="C15" s="84"/>
      <c r="D15" s="85">
        <v>0.6186440677966102</v>
      </c>
      <c r="E15" s="85">
        <v>0.6356877323420074</v>
      </c>
      <c r="F15" s="41">
        <v>0</v>
      </c>
      <c r="G15" s="85">
        <v>0.8146067415730337</v>
      </c>
      <c r="H15" s="85">
        <v>0.6766917293233082</v>
      </c>
      <c r="I15" s="85">
        <v>0.422680412371134</v>
      </c>
      <c r="J15" s="66">
        <v>0</v>
      </c>
      <c r="K15" s="85">
        <v>0.46953405017921146</v>
      </c>
      <c r="L15" s="85">
        <v>0.8230088495575221</v>
      </c>
    </row>
    <row r="16" spans="1:12" ht="12.75">
      <c r="A16" s="61" t="s">
        <v>130</v>
      </c>
      <c r="B16" s="84">
        <v>0.6099009900990099</v>
      </c>
      <c r="C16" s="84"/>
      <c r="D16" s="85">
        <v>0.5593220338983051</v>
      </c>
      <c r="E16" s="85">
        <v>0.654275092936803</v>
      </c>
      <c r="F16" s="41">
        <v>0</v>
      </c>
      <c r="G16" s="85">
        <v>0.7584269662921348</v>
      </c>
      <c r="H16" s="85">
        <v>0.6766917293233083</v>
      </c>
      <c r="I16" s="85">
        <v>0.42783505154639173</v>
      </c>
      <c r="J16" s="66">
        <v>0</v>
      </c>
      <c r="K16" s="85">
        <v>0.48028673835125446</v>
      </c>
      <c r="L16" s="85">
        <v>0.7699115044247788</v>
      </c>
    </row>
    <row r="17" spans="1:12" ht="12.75">
      <c r="A17" s="61" t="s">
        <v>77</v>
      </c>
      <c r="B17" s="90">
        <v>0.4712871287128713</v>
      </c>
      <c r="C17" s="90">
        <v>0</v>
      </c>
      <c r="D17" s="92">
        <v>0.45338983050847453</v>
      </c>
      <c r="E17" s="92">
        <v>0.48698884758364314</v>
      </c>
      <c r="F17" s="71">
        <v>0</v>
      </c>
      <c r="G17" s="92">
        <v>0.6404494382022472</v>
      </c>
      <c r="H17" s="92">
        <v>0.5338345864661653</v>
      </c>
      <c r="I17" s="92">
        <v>0.2731958762886598</v>
      </c>
      <c r="J17" s="72">
        <v>0</v>
      </c>
      <c r="K17" s="92">
        <v>0.35842293906810035</v>
      </c>
      <c r="L17" s="92">
        <v>0.6106194690265486</v>
      </c>
    </row>
    <row r="18" spans="1:12" ht="15.7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ht="12.75">
      <c r="A19" s="123" t="s">
        <v>129</v>
      </c>
    </row>
    <row r="20" ht="12.75">
      <c r="A20" s="123" t="s">
        <v>134</v>
      </c>
    </row>
  </sheetData>
  <sheetProtection selectLockedCells="1" selectUnlockedCells="1"/>
  <mergeCells count="9">
    <mergeCell ref="B8:L8"/>
    <mergeCell ref="B9:L9"/>
    <mergeCell ref="A18:L18"/>
    <mergeCell ref="A1:L1"/>
    <mergeCell ref="A5:A6"/>
    <mergeCell ref="B5:B6"/>
    <mergeCell ref="D5:E5"/>
    <mergeCell ref="G5:I5"/>
    <mergeCell ref="K5:L5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88"/>
  <sheetViews>
    <sheetView workbookViewId="0" topLeftCell="A1">
      <selection activeCell="B6" sqref="B6:J6"/>
    </sheetView>
  </sheetViews>
  <sheetFormatPr defaultColWidth="9.140625" defaultRowHeight="12.75"/>
  <cols>
    <col min="1" max="1" width="30.7109375" style="1" customWidth="1"/>
    <col min="2" max="2" width="17.00390625" style="1" customWidth="1"/>
    <col min="3" max="3" width="21.28125" style="1" customWidth="1"/>
    <col min="4" max="4" width="11.28125" style="93" customWidth="1"/>
    <col min="5" max="5" width="11.28125" style="1" customWidth="1"/>
    <col min="6" max="6" width="13.421875" style="1" customWidth="1"/>
    <col min="7" max="7" width="9.421875" style="1" customWidth="1"/>
    <col min="8" max="8" width="19.57421875" style="1" customWidth="1"/>
    <col min="9" max="9" width="10.7109375" style="1" customWidth="1"/>
    <col min="10" max="10" width="16.140625" style="93" customWidth="1"/>
    <col min="11" max="16384" width="9.140625" style="1" customWidth="1"/>
  </cols>
  <sheetData>
    <row r="1" spans="1:10" s="20" customFormat="1" ht="27.75" customHeight="1">
      <c r="A1" s="129" t="s">
        <v>113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20" customFormat="1" ht="12.75" customHeight="1">
      <c r="A2" s="8"/>
      <c r="B2" s="55"/>
      <c r="D2" s="16"/>
      <c r="E2" s="17"/>
      <c r="F2" s="56"/>
      <c r="G2" s="56"/>
      <c r="H2" s="56"/>
      <c r="I2" s="56"/>
      <c r="J2" s="18"/>
    </row>
    <row r="3" spans="1:10" s="59" customFormat="1" ht="18" customHeight="1">
      <c r="A3" s="127" t="s">
        <v>138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59" customFormat="1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s="59" customFormat="1" ht="15" customHeight="1">
      <c r="A5" s="137" t="s">
        <v>14</v>
      </c>
      <c r="B5" s="138" t="s">
        <v>83</v>
      </c>
      <c r="C5" s="138"/>
      <c r="D5" s="138"/>
      <c r="E5" s="138"/>
      <c r="F5" s="138"/>
      <c r="G5" s="138"/>
      <c r="H5" s="138"/>
      <c r="I5" s="138"/>
      <c r="J5" s="138"/>
    </row>
    <row r="6" spans="1:18" s="59" customFormat="1" ht="60" customHeight="1">
      <c r="A6" s="137"/>
      <c r="B6" s="94" t="s">
        <v>84</v>
      </c>
      <c r="C6" s="94" t="s">
        <v>85</v>
      </c>
      <c r="D6" s="94" t="s">
        <v>86</v>
      </c>
      <c r="E6" s="94" t="s">
        <v>87</v>
      </c>
      <c r="F6" s="94" t="s">
        <v>88</v>
      </c>
      <c r="G6" s="94" t="s">
        <v>89</v>
      </c>
      <c r="H6" s="94" t="s">
        <v>90</v>
      </c>
      <c r="I6" s="94" t="s">
        <v>91</v>
      </c>
      <c r="J6" s="94" t="s">
        <v>92</v>
      </c>
      <c r="L6" s="1"/>
      <c r="M6" s="1"/>
      <c r="N6" s="1"/>
      <c r="O6" s="1"/>
      <c r="P6" s="1"/>
      <c r="Q6" s="1"/>
      <c r="R6" s="1"/>
    </row>
    <row r="7" spans="1:18" s="63" customFormat="1" ht="12.75" customHeight="1">
      <c r="A7" s="61"/>
      <c r="B7" s="136" t="s">
        <v>17</v>
      </c>
      <c r="C7" s="136"/>
      <c r="D7" s="136"/>
      <c r="E7" s="136"/>
      <c r="F7" s="136"/>
      <c r="G7" s="136"/>
      <c r="H7" s="136"/>
      <c r="I7" s="136"/>
      <c r="J7" s="136"/>
      <c r="L7" s="1"/>
      <c r="M7" s="1"/>
      <c r="N7" s="1"/>
      <c r="O7" s="1"/>
      <c r="P7" s="1"/>
      <c r="Q7" s="1"/>
      <c r="R7" s="1"/>
    </row>
    <row r="8" spans="1:18" s="59" customFormat="1" ht="12.75" customHeight="1">
      <c r="A8" s="61"/>
      <c r="B8" s="125"/>
      <c r="C8" s="125"/>
      <c r="D8" s="125"/>
      <c r="E8" s="125"/>
      <c r="F8" s="125"/>
      <c r="G8" s="125"/>
      <c r="H8" s="125"/>
      <c r="I8" s="125"/>
      <c r="J8" s="125"/>
      <c r="L8" s="1"/>
      <c r="M8" s="1"/>
      <c r="N8" s="1"/>
      <c r="O8" s="1"/>
      <c r="P8" s="1"/>
      <c r="Q8" s="1"/>
      <c r="R8" s="1"/>
    </row>
    <row r="9" spans="1:18" s="63" customFormat="1" ht="12.75" customHeight="1">
      <c r="A9" s="61" t="s">
        <v>78</v>
      </c>
      <c r="B9" s="64">
        <v>54</v>
      </c>
      <c r="C9" s="95">
        <v>33</v>
      </c>
      <c r="D9" s="95">
        <v>82</v>
      </c>
      <c r="E9" s="40">
        <v>65</v>
      </c>
      <c r="F9" s="40">
        <v>28</v>
      </c>
      <c r="G9" s="95">
        <v>36</v>
      </c>
      <c r="H9" s="95">
        <v>17</v>
      </c>
      <c r="I9" s="64">
        <v>26</v>
      </c>
      <c r="J9" s="64">
        <v>14</v>
      </c>
      <c r="L9" s="1"/>
      <c r="M9" s="1"/>
      <c r="N9" s="1"/>
      <c r="O9" s="1"/>
      <c r="P9" s="1"/>
      <c r="Q9" s="1"/>
      <c r="R9" s="1"/>
    </row>
    <row r="10" spans="1:17" s="59" customFormat="1" ht="12.75" customHeight="1">
      <c r="A10" s="61" t="s">
        <v>79</v>
      </c>
      <c r="B10" s="64">
        <v>75</v>
      </c>
      <c r="C10" s="95">
        <v>91</v>
      </c>
      <c r="D10" s="95">
        <v>233</v>
      </c>
      <c r="E10" s="40">
        <v>219</v>
      </c>
      <c r="F10" s="40">
        <v>124</v>
      </c>
      <c r="G10" s="95">
        <v>98</v>
      </c>
      <c r="H10" s="95">
        <v>26</v>
      </c>
      <c r="I10" s="64">
        <v>25</v>
      </c>
      <c r="J10" s="64">
        <v>40</v>
      </c>
      <c r="L10" s="1"/>
      <c r="M10" s="1"/>
      <c r="N10" s="1"/>
      <c r="O10" s="1"/>
      <c r="P10" s="1"/>
      <c r="Q10" s="1"/>
    </row>
    <row r="11" spans="1:17" s="59" customFormat="1" ht="12.75" customHeight="1">
      <c r="A11" s="61" t="s">
        <v>80</v>
      </c>
      <c r="B11" s="64">
        <v>100</v>
      </c>
      <c r="C11" s="95">
        <v>173</v>
      </c>
      <c r="D11" s="95">
        <v>49</v>
      </c>
      <c r="E11" s="40">
        <v>77</v>
      </c>
      <c r="F11" s="40">
        <v>196</v>
      </c>
      <c r="G11" s="95">
        <v>144</v>
      </c>
      <c r="H11" s="95">
        <v>246</v>
      </c>
      <c r="I11" s="64">
        <v>230</v>
      </c>
      <c r="J11" s="64">
        <v>278</v>
      </c>
      <c r="L11" s="1"/>
      <c r="M11" s="1"/>
      <c r="N11" s="1"/>
      <c r="O11" s="1"/>
      <c r="P11" s="1"/>
      <c r="Q11" s="1"/>
    </row>
    <row r="12" spans="1:18" s="59" customFormat="1" ht="25.5">
      <c r="A12" s="96" t="s">
        <v>81</v>
      </c>
      <c r="B12" s="64">
        <v>242</v>
      </c>
      <c r="C12" s="95">
        <v>178</v>
      </c>
      <c r="D12" s="95">
        <v>122</v>
      </c>
      <c r="E12" s="40">
        <v>122</v>
      </c>
      <c r="F12" s="40">
        <v>133</v>
      </c>
      <c r="G12" s="95">
        <v>167</v>
      </c>
      <c r="H12" s="95">
        <v>134</v>
      </c>
      <c r="I12" s="64">
        <v>134</v>
      </c>
      <c r="J12" s="64">
        <v>114</v>
      </c>
      <c r="L12" s="1"/>
      <c r="M12" s="1"/>
      <c r="N12" s="1"/>
      <c r="O12" s="1"/>
      <c r="P12" s="1"/>
      <c r="Q12" s="1"/>
      <c r="R12" s="1"/>
    </row>
    <row r="13" spans="1:18" s="59" customFormat="1" ht="12.75">
      <c r="A13" s="97" t="s">
        <v>46</v>
      </c>
      <c r="B13" s="64">
        <v>34</v>
      </c>
      <c r="C13" s="95">
        <v>30</v>
      </c>
      <c r="D13" s="95">
        <v>19</v>
      </c>
      <c r="E13" s="95">
        <v>22</v>
      </c>
      <c r="F13" s="95">
        <v>24</v>
      </c>
      <c r="G13" s="95">
        <v>60</v>
      </c>
      <c r="H13" s="95">
        <v>82</v>
      </c>
      <c r="I13" s="64">
        <v>90</v>
      </c>
      <c r="J13" s="64">
        <v>59</v>
      </c>
      <c r="L13" s="1"/>
      <c r="M13" s="1"/>
      <c r="N13" s="1"/>
      <c r="O13" s="1"/>
      <c r="P13" s="1"/>
      <c r="Q13" s="1"/>
      <c r="R13" s="1"/>
    </row>
    <row r="14" spans="1:18" s="59" customFormat="1" ht="12.75" customHeight="1">
      <c r="A14" s="34" t="s">
        <v>16</v>
      </c>
      <c r="B14" s="65">
        <f aca="true" t="shared" si="0" ref="B14:J14">SUM(B9:B13)</f>
        <v>505</v>
      </c>
      <c r="C14" s="65">
        <f t="shared" si="0"/>
        <v>505</v>
      </c>
      <c r="D14" s="65">
        <f t="shared" si="0"/>
        <v>505</v>
      </c>
      <c r="E14" s="65">
        <f t="shared" si="0"/>
        <v>505</v>
      </c>
      <c r="F14" s="65">
        <f t="shared" si="0"/>
        <v>505</v>
      </c>
      <c r="G14" s="65">
        <f t="shared" si="0"/>
        <v>505</v>
      </c>
      <c r="H14" s="65">
        <f t="shared" si="0"/>
        <v>505</v>
      </c>
      <c r="I14" s="65">
        <f t="shared" si="0"/>
        <v>505</v>
      </c>
      <c r="J14" s="65">
        <f t="shared" si="0"/>
        <v>505</v>
      </c>
      <c r="L14" s="1"/>
      <c r="M14" s="1"/>
      <c r="N14" s="1"/>
      <c r="O14" s="1"/>
      <c r="P14" s="1"/>
      <c r="Q14" s="1"/>
      <c r="R14" s="1"/>
    </row>
    <row r="15" spans="1:18" s="59" customFormat="1" ht="12.75" customHeight="1">
      <c r="A15" s="4"/>
      <c r="B15" s="65"/>
      <c r="C15" s="65"/>
      <c r="D15" s="65"/>
      <c r="E15" s="113"/>
      <c r="F15" s="84"/>
      <c r="G15" s="84"/>
      <c r="H15" s="84"/>
      <c r="I15" s="84"/>
      <c r="J15" s="84"/>
      <c r="L15" s="1"/>
      <c r="M15" s="1"/>
      <c r="N15" s="1"/>
      <c r="O15" s="1"/>
      <c r="P15" s="1"/>
      <c r="Q15" s="1"/>
      <c r="R15" s="1"/>
    </row>
    <row r="16" spans="1:18" s="59" customFormat="1" ht="12.75" customHeight="1">
      <c r="A16" s="34"/>
      <c r="B16" s="136" t="s">
        <v>18</v>
      </c>
      <c r="C16" s="136"/>
      <c r="D16" s="136"/>
      <c r="E16" s="136"/>
      <c r="F16" s="136"/>
      <c r="G16" s="136"/>
      <c r="H16" s="136"/>
      <c r="I16" s="136"/>
      <c r="J16" s="136"/>
      <c r="L16" s="1"/>
      <c r="M16" s="1"/>
      <c r="N16" s="1"/>
      <c r="O16" s="1"/>
      <c r="P16" s="1"/>
      <c r="Q16" s="1"/>
      <c r="R16" s="1"/>
    </row>
    <row r="17" spans="1:18" s="59" customFormat="1" ht="12.75">
      <c r="A17" s="61"/>
      <c r="B17" s="95"/>
      <c r="C17" s="95"/>
      <c r="D17" s="98"/>
      <c r="E17" s="85"/>
      <c r="F17" s="85"/>
      <c r="G17" s="85"/>
      <c r="H17" s="85"/>
      <c r="I17" s="85"/>
      <c r="J17" s="84"/>
      <c r="L17" s="1"/>
      <c r="M17" s="1"/>
      <c r="N17" s="1"/>
      <c r="O17" s="1"/>
      <c r="P17" s="1"/>
      <c r="Q17" s="1"/>
      <c r="R17" s="1"/>
    </row>
    <row r="18" spans="1:18" s="59" customFormat="1" ht="12.75" customHeight="1">
      <c r="A18" s="61" t="s">
        <v>78</v>
      </c>
      <c r="B18" s="85">
        <f aca="true" t="shared" si="1" ref="B18:B23">B9/$B$14</f>
        <v>0.10693069306930693</v>
      </c>
      <c r="C18" s="85">
        <f aca="true" t="shared" si="2" ref="C18:C23">C9/$C$14</f>
        <v>0.06534653465346535</v>
      </c>
      <c r="D18" s="85">
        <f aca="true" t="shared" si="3" ref="D18:D23">D9/$D$14</f>
        <v>0.16237623762376238</v>
      </c>
      <c r="E18" s="85">
        <f aca="true" t="shared" si="4" ref="E18:E23">E9/$E$14</f>
        <v>0.12871287128712872</v>
      </c>
      <c r="F18" s="85">
        <f aca="true" t="shared" si="5" ref="F18:F23">F9/$F$14</f>
        <v>0.055445544554455446</v>
      </c>
      <c r="G18" s="85">
        <f aca="true" t="shared" si="6" ref="G18:G23">G9/$G$14</f>
        <v>0.07128712871287128</v>
      </c>
      <c r="H18" s="85">
        <f aca="true" t="shared" si="7" ref="H18:H23">H9/$H$14</f>
        <v>0.033663366336633666</v>
      </c>
      <c r="I18" s="85">
        <f aca="true" t="shared" si="8" ref="I18:I23">I9/$I$14</f>
        <v>0.05148514851485148</v>
      </c>
      <c r="J18" s="85">
        <f aca="true" t="shared" si="9" ref="J18:J23">J9/$J$14</f>
        <v>0.027722772277227723</v>
      </c>
      <c r="L18" s="1"/>
      <c r="M18" s="1"/>
      <c r="N18" s="1"/>
      <c r="O18" s="1"/>
      <c r="P18" s="1"/>
      <c r="Q18" s="1"/>
      <c r="R18" s="1"/>
    </row>
    <row r="19" spans="1:18" ht="12.75">
      <c r="A19" s="61" t="s">
        <v>79</v>
      </c>
      <c r="B19" s="85">
        <f t="shared" si="1"/>
        <v>0.1485148514851485</v>
      </c>
      <c r="C19" s="85">
        <f t="shared" si="2"/>
        <v>0.1801980198019802</v>
      </c>
      <c r="D19" s="85">
        <f t="shared" si="3"/>
        <v>0.4613861386138614</v>
      </c>
      <c r="E19" s="85">
        <f t="shared" si="4"/>
        <v>0.43366336633663366</v>
      </c>
      <c r="F19" s="85">
        <f t="shared" si="5"/>
        <v>0.24554455445544554</v>
      </c>
      <c r="G19" s="85">
        <f t="shared" si="6"/>
        <v>0.19405940594059407</v>
      </c>
      <c r="H19" s="85">
        <f t="shared" si="7"/>
        <v>0.05148514851485148</v>
      </c>
      <c r="I19" s="85">
        <f t="shared" si="8"/>
        <v>0.04950495049504951</v>
      </c>
      <c r="J19" s="85">
        <f t="shared" si="9"/>
        <v>0.07920792079207921</v>
      </c>
      <c r="R19" s="59"/>
    </row>
    <row r="20" spans="1:18" ht="12.75">
      <c r="A20" s="61" t="s">
        <v>80</v>
      </c>
      <c r="B20" s="85">
        <f t="shared" si="1"/>
        <v>0.19801980198019803</v>
      </c>
      <c r="C20" s="85">
        <f t="shared" si="2"/>
        <v>0.3425742574257426</v>
      </c>
      <c r="D20" s="85">
        <f t="shared" si="3"/>
        <v>0.09702970297029703</v>
      </c>
      <c r="E20" s="85">
        <f t="shared" si="4"/>
        <v>0.15247524752475247</v>
      </c>
      <c r="F20" s="85">
        <f t="shared" si="5"/>
        <v>0.38811881188118813</v>
      </c>
      <c r="G20" s="85">
        <f t="shared" si="6"/>
        <v>0.2851485148514851</v>
      </c>
      <c r="H20" s="85">
        <f t="shared" si="7"/>
        <v>0.4871287128712871</v>
      </c>
      <c r="I20" s="85">
        <f t="shared" si="8"/>
        <v>0.45544554455445546</v>
      </c>
      <c r="J20" s="85">
        <f t="shared" si="9"/>
        <v>0.5504950495049505</v>
      </c>
      <c r="R20" s="63"/>
    </row>
    <row r="21" spans="1:18" ht="25.5">
      <c r="A21" s="96" t="s">
        <v>81</v>
      </c>
      <c r="B21" s="85">
        <f t="shared" si="1"/>
        <v>0.4792079207920792</v>
      </c>
      <c r="C21" s="85">
        <f t="shared" si="2"/>
        <v>0.35247524752475246</v>
      </c>
      <c r="D21" s="85">
        <f t="shared" si="3"/>
        <v>0.24158415841584158</v>
      </c>
      <c r="E21" s="85">
        <f t="shared" si="4"/>
        <v>0.24158415841584158</v>
      </c>
      <c r="F21" s="85">
        <f t="shared" si="5"/>
        <v>0.2633663366336634</v>
      </c>
      <c r="G21" s="85">
        <f t="shared" si="6"/>
        <v>0.3306930693069307</v>
      </c>
      <c r="H21" s="85">
        <f t="shared" si="7"/>
        <v>0.26534653465346536</v>
      </c>
      <c r="I21" s="85">
        <f t="shared" si="8"/>
        <v>0.26534653465346536</v>
      </c>
      <c r="J21" s="85">
        <f t="shared" si="9"/>
        <v>0.22574257425742575</v>
      </c>
      <c r="R21" s="59"/>
    </row>
    <row r="22" spans="1:18" ht="12.75">
      <c r="A22" s="97" t="s">
        <v>46</v>
      </c>
      <c r="B22" s="85">
        <f t="shared" si="1"/>
        <v>0.06732673267326733</v>
      </c>
      <c r="C22" s="85">
        <f t="shared" si="2"/>
        <v>0.0594059405940594</v>
      </c>
      <c r="D22" s="85">
        <f t="shared" si="3"/>
        <v>0.03762376237623762</v>
      </c>
      <c r="E22" s="85">
        <f t="shared" si="4"/>
        <v>0.04356435643564356</v>
      </c>
      <c r="F22" s="85">
        <f t="shared" si="5"/>
        <v>0.047524752475247525</v>
      </c>
      <c r="G22" s="85">
        <f t="shared" si="6"/>
        <v>0.1188118811881188</v>
      </c>
      <c r="H22" s="85">
        <f t="shared" si="7"/>
        <v>0.16237623762376238</v>
      </c>
      <c r="I22" s="85">
        <f t="shared" si="8"/>
        <v>0.1782178217821782</v>
      </c>
      <c r="J22" s="85">
        <f t="shared" si="9"/>
        <v>0.11683168316831684</v>
      </c>
      <c r="R22" s="59"/>
    </row>
    <row r="23" spans="1:18" ht="12.75">
      <c r="A23" s="99" t="s">
        <v>16</v>
      </c>
      <c r="B23" s="90">
        <f t="shared" si="1"/>
        <v>1</v>
      </c>
      <c r="C23" s="90">
        <f t="shared" si="2"/>
        <v>1</v>
      </c>
      <c r="D23" s="90">
        <f t="shared" si="3"/>
        <v>1</v>
      </c>
      <c r="E23" s="90">
        <f t="shared" si="4"/>
        <v>1</v>
      </c>
      <c r="F23" s="90">
        <f t="shared" si="5"/>
        <v>1</v>
      </c>
      <c r="G23" s="90">
        <f t="shared" si="6"/>
        <v>1</v>
      </c>
      <c r="H23" s="90">
        <f t="shared" si="7"/>
        <v>1</v>
      </c>
      <c r="I23" s="90">
        <f t="shared" si="8"/>
        <v>1</v>
      </c>
      <c r="J23" s="90">
        <f t="shared" si="9"/>
        <v>1</v>
      </c>
      <c r="R23" s="59"/>
    </row>
    <row r="24" spans="1:18" ht="12.75">
      <c r="A24" s="114" t="s">
        <v>50</v>
      </c>
      <c r="R24" s="59"/>
    </row>
    <row r="25" spans="1:17" s="59" customFormat="1" ht="12.75" customHeight="1">
      <c r="A25" s="1"/>
      <c r="B25" s="1"/>
      <c r="C25" s="1"/>
      <c r="D25" s="93"/>
      <c r="E25" s="1"/>
      <c r="F25" s="1"/>
      <c r="G25" s="1"/>
      <c r="H25" s="1"/>
      <c r="I25" s="1"/>
      <c r="J25" s="93"/>
      <c r="L25" s="1"/>
      <c r="M25" s="1"/>
      <c r="N25" s="1"/>
      <c r="O25" s="1"/>
      <c r="P25" s="1"/>
      <c r="Q25" s="1"/>
    </row>
    <row r="26" spans="1:17" s="59" customFormat="1" ht="12.75" customHeight="1">
      <c r="A26" s="1"/>
      <c r="B26" s="1"/>
      <c r="C26" s="1"/>
      <c r="D26" s="93"/>
      <c r="E26" s="1"/>
      <c r="F26" s="1"/>
      <c r="G26" s="1"/>
      <c r="H26" s="1"/>
      <c r="I26" s="1"/>
      <c r="J26" s="93"/>
      <c r="L26" s="1"/>
      <c r="M26" s="1"/>
      <c r="N26" s="1"/>
      <c r="O26" s="1"/>
      <c r="P26" s="1"/>
      <c r="Q26" s="1"/>
    </row>
    <row r="27" spans="1:17" s="59" customFormat="1" ht="12.75" customHeight="1">
      <c r="A27" s="1"/>
      <c r="B27" s="1"/>
      <c r="C27" s="1"/>
      <c r="D27" s="93"/>
      <c r="E27" s="1"/>
      <c r="F27" s="1"/>
      <c r="G27" s="1"/>
      <c r="H27" s="1"/>
      <c r="I27" s="1"/>
      <c r="J27" s="93"/>
      <c r="L27" s="1"/>
      <c r="M27" s="1"/>
      <c r="N27" s="1"/>
      <c r="O27" s="1"/>
      <c r="P27" s="1"/>
      <c r="Q27" s="1"/>
    </row>
    <row r="28" spans="1:17" s="59" customFormat="1" ht="12.75" customHeight="1">
      <c r="A28" s="1"/>
      <c r="B28" s="1"/>
      <c r="C28" s="1"/>
      <c r="D28" s="93"/>
      <c r="E28" s="1"/>
      <c r="F28" s="1"/>
      <c r="G28" s="1"/>
      <c r="H28" s="1"/>
      <c r="I28" s="1"/>
      <c r="J28" s="93"/>
      <c r="L28" s="1"/>
      <c r="M28" s="1"/>
      <c r="N28" s="1"/>
      <c r="O28" s="1"/>
      <c r="P28" s="1"/>
      <c r="Q28" s="1"/>
    </row>
    <row r="29" spans="1:17" s="59" customFormat="1" ht="12.75" customHeight="1">
      <c r="A29" s="1"/>
      <c r="B29" s="1"/>
      <c r="C29" s="1"/>
      <c r="D29" s="93"/>
      <c r="E29" s="1"/>
      <c r="F29" s="1"/>
      <c r="G29" s="1"/>
      <c r="H29" s="1"/>
      <c r="I29" s="1"/>
      <c r="J29" s="93"/>
      <c r="L29" s="1"/>
      <c r="M29" s="1"/>
      <c r="N29" s="1"/>
      <c r="O29" s="1"/>
      <c r="P29" s="1"/>
      <c r="Q29" s="1"/>
    </row>
    <row r="30" spans="1:18" s="59" customFormat="1" ht="12.75" customHeight="1">
      <c r="A30" s="1"/>
      <c r="B30" s="1"/>
      <c r="C30" s="1"/>
      <c r="D30" s="93"/>
      <c r="E30" s="1"/>
      <c r="F30" s="1"/>
      <c r="G30" s="1"/>
      <c r="H30" s="1"/>
      <c r="I30" s="1"/>
      <c r="J30" s="93"/>
      <c r="L30" s="1"/>
      <c r="M30" s="1"/>
      <c r="N30" s="1"/>
      <c r="O30" s="1"/>
      <c r="P30" s="1"/>
      <c r="Q30" s="1"/>
      <c r="R30" s="1"/>
    </row>
    <row r="31" spans="1:18" s="59" customFormat="1" ht="12.75">
      <c r="A31" s="1"/>
      <c r="B31" s="1"/>
      <c r="C31" s="1"/>
      <c r="D31" s="93"/>
      <c r="E31" s="1"/>
      <c r="F31" s="1"/>
      <c r="G31" s="1"/>
      <c r="H31" s="1"/>
      <c r="I31" s="1"/>
      <c r="J31" s="93"/>
      <c r="L31" s="1"/>
      <c r="M31" s="1"/>
      <c r="N31" s="1"/>
      <c r="O31" s="1"/>
      <c r="P31" s="1"/>
      <c r="Q31" s="1"/>
      <c r="R31" s="1"/>
    </row>
    <row r="32" spans="1:18" s="59" customFormat="1" ht="12.75" customHeight="1">
      <c r="A32" s="1"/>
      <c r="B32" s="1"/>
      <c r="C32" s="1"/>
      <c r="D32" s="93"/>
      <c r="E32" s="1"/>
      <c r="F32" s="1"/>
      <c r="G32" s="1"/>
      <c r="H32" s="1"/>
      <c r="I32" s="1"/>
      <c r="J32" s="93"/>
      <c r="L32" s="1"/>
      <c r="M32" s="1"/>
      <c r="N32" s="1"/>
      <c r="O32" s="1"/>
      <c r="P32" s="1"/>
      <c r="Q32" s="1"/>
      <c r="R32" s="1"/>
    </row>
    <row r="33" spans="1:18" s="59" customFormat="1" ht="12.75" customHeight="1">
      <c r="A33" s="1"/>
      <c r="B33" s="1"/>
      <c r="C33" s="1"/>
      <c r="D33" s="93"/>
      <c r="E33" s="1"/>
      <c r="F33" s="1"/>
      <c r="G33" s="1"/>
      <c r="H33" s="1"/>
      <c r="I33" s="1"/>
      <c r="J33" s="93"/>
      <c r="L33" s="1"/>
      <c r="M33" s="1"/>
      <c r="N33" s="1"/>
      <c r="O33" s="1"/>
      <c r="P33" s="1"/>
      <c r="Q33" s="1"/>
      <c r="R33" s="1"/>
    </row>
    <row r="34" spans="1:18" s="59" customFormat="1" ht="12.75" customHeight="1">
      <c r="A34" s="1"/>
      <c r="B34" s="1"/>
      <c r="C34" s="1"/>
      <c r="D34" s="93"/>
      <c r="E34" s="1"/>
      <c r="F34" s="1"/>
      <c r="G34" s="1"/>
      <c r="H34" s="1"/>
      <c r="I34" s="1"/>
      <c r="J34" s="93"/>
      <c r="L34" s="1"/>
      <c r="M34" s="1"/>
      <c r="N34" s="1"/>
      <c r="O34" s="1"/>
      <c r="P34" s="1"/>
      <c r="Q34" s="1"/>
      <c r="R34" s="1"/>
    </row>
    <row r="35" spans="1:18" s="59" customFormat="1" ht="12.75" customHeight="1">
      <c r="A35" s="1"/>
      <c r="B35" s="1"/>
      <c r="C35" s="1"/>
      <c r="D35" s="93"/>
      <c r="E35" s="1"/>
      <c r="F35" s="1"/>
      <c r="G35" s="1"/>
      <c r="H35" s="1"/>
      <c r="I35" s="1"/>
      <c r="J35" s="93"/>
      <c r="L35" s="1"/>
      <c r="M35" s="1"/>
      <c r="N35" s="1"/>
      <c r="O35" s="1"/>
      <c r="P35" s="1"/>
      <c r="Q35" s="1"/>
      <c r="R35" s="1"/>
    </row>
    <row r="36" spans="1:17" s="59" customFormat="1" ht="12.75" customHeight="1">
      <c r="A36" s="1"/>
      <c r="B36" s="1"/>
      <c r="C36" s="1"/>
      <c r="D36" s="93"/>
      <c r="E36" s="1"/>
      <c r="F36" s="1"/>
      <c r="G36" s="1"/>
      <c r="H36" s="1"/>
      <c r="I36" s="1"/>
      <c r="J36" s="93"/>
      <c r="L36" s="1"/>
      <c r="M36" s="1"/>
      <c r="N36" s="1"/>
      <c r="O36" s="1"/>
      <c r="P36" s="1"/>
      <c r="Q36" s="1"/>
    </row>
    <row r="37" ht="12.75">
      <c r="R37" s="59"/>
    </row>
    <row r="38" ht="12.75">
      <c r="R38" s="59"/>
    </row>
    <row r="39" ht="12.75">
      <c r="R39" s="59"/>
    </row>
    <row r="40" ht="12.75">
      <c r="R40" s="59"/>
    </row>
    <row r="41" ht="12.75">
      <c r="R41" s="59"/>
    </row>
    <row r="42" ht="12.75">
      <c r="R42" s="59"/>
    </row>
    <row r="43" ht="12.75">
      <c r="R43" s="59"/>
    </row>
    <row r="44" spans="1:17" s="59" customFormat="1" ht="12.75" customHeight="1">
      <c r="A44" s="1"/>
      <c r="B44" s="1"/>
      <c r="C44" s="1"/>
      <c r="D44" s="93"/>
      <c r="E44" s="1"/>
      <c r="F44" s="1"/>
      <c r="G44" s="1"/>
      <c r="H44" s="1"/>
      <c r="I44" s="1"/>
      <c r="J44" s="93"/>
      <c r="L44" s="1"/>
      <c r="M44" s="1"/>
      <c r="N44" s="1"/>
      <c r="O44" s="1"/>
      <c r="P44" s="1"/>
      <c r="Q44" s="1"/>
    </row>
    <row r="45" spans="1:17" s="59" customFormat="1" ht="12.75" customHeight="1">
      <c r="A45" s="1"/>
      <c r="B45" s="1"/>
      <c r="C45" s="1"/>
      <c r="D45" s="93"/>
      <c r="E45" s="1"/>
      <c r="F45" s="1"/>
      <c r="G45" s="1"/>
      <c r="H45" s="1"/>
      <c r="I45" s="1"/>
      <c r="J45" s="93"/>
      <c r="L45" s="1"/>
      <c r="M45" s="1"/>
      <c r="N45" s="1"/>
      <c r="O45" s="1"/>
      <c r="P45" s="1"/>
      <c r="Q45" s="1"/>
    </row>
    <row r="46" ht="12.75">
      <c r="R46" s="59"/>
    </row>
    <row r="47" ht="12.75">
      <c r="R47" s="59"/>
    </row>
    <row r="53" spans="1:18" s="59" customFormat="1" ht="14.25" customHeight="1">
      <c r="A53" s="1"/>
      <c r="B53" s="1"/>
      <c r="C53" s="1"/>
      <c r="D53" s="93"/>
      <c r="E53" s="1"/>
      <c r="F53" s="1"/>
      <c r="G53" s="1"/>
      <c r="H53" s="1"/>
      <c r="I53" s="1"/>
      <c r="J53" s="93"/>
      <c r="L53" s="1"/>
      <c r="M53" s="1"/>
      <c r="N53" s="1"/>
      <c r="O53" s="1"/>
      <c r="P53" s="1"/>
      <c r="Q53" s="1"/>
      <c r="R53" s="1"/>
    </row>
    <row r="54" spans="1:18" s="63" customFormat="1" ht="12.75" customHeight="1">
      <c r="A54" s="1"/>
      <c r="B54" s="1"/>
      <c r="C54" s="1"/>
      <c r="D54" s="93"/>
      <c r="E54" s="1"/>
      <c r="F54" s="1"/>
      <c r="G54" s="1"/>
      <c r="H54" s="1"/>
      <c r="I54" s="1"/>
      <c r="J54" s="93"/>
      <c r="L54" s="1"/>
      <c r="M54" s="1"/>
      <c r="N54" s="1"/>
      <c r="O54" s="1"/>
      <c r="P54" s="1"/>
      <c r="Q54" s="1"/>
      <c r="R54" s="100"/>
    </row>
    <row r="55" spans="1:18" s="59" customFormat="1" ht="12.75" customHeight="1">
      <c r="A55" s="1"/>
      <c r="B55" s="1"/>
      <c r="C55" s="1"/>
      <c r="D55" s="93"/>
      <c r="E55" s="1"/>
      <c r="F55" s="1"/>
      <c r="G55" s="1"/>
      <c r="H55" s="1"/>
      <c r="I55" s="1"/>
      <c r="J55" s="93"/>
      <c r="L55" s="1"/>
      <c r="M55" s="1"/>
      <c r="N55" s="1"/>
      <c r="O55" s="1"/>
      <c r="P55" s="1"/>
      <c r="Q55" s="1"/>
      <c r="R55" s="1"/>
    </row>
    <row r="56" spans="1:18" s="59" customFormat="1" ht="12.75" customHeight="1">
      <c r="A56" s="1"/>
      <c r="B56" s="1"/>
      <c r="C56" s="1"/>
      <c r="D56" s="93"/>
      <c r="E56" s="1"/>
      <c r="F56" s="1"/>
      <c r="G56" s="1"/>
      <c r="H56" s="1"/>
      <c r="I56" s="1"/>
      <c r="J56" s="93"/>
      <c r="L56" s="1"/>
      <c r="M56" s="1"/>
      <c r="N56" s="1"/>
      <c r="O56" s="1"/>
      <c r="P56" s="1"/>
      <c r="Q56" s="1"/>
      <c r="R56" s="1"/>
    </row>
    <row r="57" spans="1:18" s="59" customFormat="1" ht="12.75" customHeight="1">
      <c r="A57" s="1"/>
      <c r="B57" s="1"/>
      <c r="C57" s="1"/>
      <c r="D57" s="93"/>
      <c r="E57" s="1"/>
      <c r="F57" s="1"/>
      <c r="G57" s="1"/>
      <c r="H57" s="1"/>
      <c r="I57" s="1"/>
      <c r="J57" s="93"/>
      <c r="L57" s="1"/>
      <c r="M57" s="1"/>
      <c r="N57" s="1"/>
      <c r="O57" s="1"/>
      <c r="P57" s="1"/>
      <c r="Q57" s="1"/>
      <c r="R57" s="1"/>
    </row>
    <row r="58" spans="1:18" s="59" customFormat="1" ht="12.75">
      <c r="A58" s="1"/>
      <c r="B58" s="1"/>
      <c r="C58" s="1"/>
      <c r="D58" s="93"/>
      <c r="E58" s="1"/>
      <c r="F58" s="1"/>
      <c r="G58" s="1"/>
      <c r="H58" s="1"/>
      <c r="I58" s="1"/>
      <c r="J58" s="93"/>
      <c r="L58" s="1"/>
      <c r="M58" s="1"/>
      <c r="N58" s="1"/>
      <c r="O58" s="1"/>
      <c r="P58" s="1"/>
      <c r="Q58" s="1"/>
      <c r="R58" s="1"/>
    </row>
    <row r="59" spans="1:18" s="59" customFormat="1" ht="12.75" customHeight="1">
      <c r="A59" s="1"/>
      <c r="B59" s="1"/>
      <c r="C59" s="1"/>
      <c r="D59" s="93"/>
      <c r="E59" s="1"/>
      <c r="F59" s="1"/>
      <c r="G59" s="1"/>
      <c r="H59" s="1"/>
      <c r="I59" s="1"/>
      <c r="J59" s="93"/>
      <c r="L59" s="1"/>
      <c r="M59" s="1"/>
      <c r="N59" s="1"/>
      <c r="O59" s="1"/>
      <c r="P59" s="1"/>
      <c r="Q59" s="1"/>
      <c r="R59" s="1"/>
    </row>
    <row r="60" spans="1:18" s="59" customFormat="1" ht="12.75" customHeight="1">
      <c r="A60" s="1"/>
      <c r="B60" s="1"/>
      <c r="C60" s="1"/>
      <c r="D60" s="93"/>
      <c r="E60" s="1"/>
      <c r="F60" s="1"/>
      <c r="G60" s="1"/>
      <c r="H60" s="1"/>
      <c r="I60" s="1"/>
      <c r="J60" s="93"/>
      <c r="L60" s="1"/>
      <c r="M60" s="1"/>
      <c r="N60" s="1"/>
      <c r="O60" s="1"/>
      <c r="P60" s="1"/>
      <c r="Q60" s="1"/>
      <c r="R60" s="1"/>
    </row>
    <row r="61" spans="1:18" s="59" customFormat="1" ht="12.75" customHeight="1">
      <c r="A61" s="1"/>
      <c r="B61" s="1"/>
      <c r="C61" s="1"/>
      <c r="D61" s="93"/>
      <c r="E61" s="1"/>
      <c r="F61" s="1"/>
      <c r="G61" s="1"/>
      <c r="H61" s="1"/>
      <c r="I61" s="1"/>
      <c r="J61" s="93"/>
      <c r="L61" s="1"/>
      <c r="M61" s="1"/>
      <c r="N61" s="1"/>
      <c r="O61" s="1"/>
      <c r="P61" s="1"/>
      <c r="Q61" s="1"/>
      <c r="R61" s="1"/>
    </row>
    <row r="62" spans="1:18" s="59" customFormat="1" ht="24.75" customHeight="1">
      <c r="A62" s="1"/>
      <c r="B62" s="1"/>
      <c r="C62" s="1"/>
      <c r="D62" s="93"/>
      <c r="E62" s="1"/>
      <c r="F62" s="1"/>
      <c r="G62" s="1"/>
      <c r="H62" s="1"/>
      <c r="I62" s="1"/>
      <c r="J62" s="93"/>
      <c r="L62" s="1"/>
      <c r="M62" s="1"/>
      <c r="N62" s="1"/>
      <c r="O62" s="1"/>
      <c r="P62" s="1"/>
      <c r="Q62" s="1"/>
      <c r="R62" s="1"/>
    </row>
    <row r="63" spans="1:18" s="59" customFormat="1" ht="12.75" customHeight="1">
      <c r="A63" s="1"/>
      <c r="B63" s="1"/>
      <c r="C63" s="1"/>
      <c r="D63" s="93"/>
      <c r="E63" s="1"/>
      <c r="F63" s="1"/>
      <c r="G63" s="1"/>
      <c r="H63" s="1"/>
      <c r="I63" s="1"/>
      <c r="J63" s="93"/>
      <c r="L63" s="1"/>
      <c r="M63" s="1"/>
      <c r="N63" s="1"/>
      <c r="O63" s="1"/>
      <c r="P63" s="1"/>
      <c r="Q63" s="1"/>
      <c r="R63" s="1"/>
    </row>
    <row r="70" spans="1:18" s="59" customFormat="1" ht="12.75" customHeight="1">
      <c r="A70" s="1"/>
      <c r="B70" s="1"/>
      <c r="C70" s="1"/>
      <c r="D70" s="93"/>
      <c r="E70" s="1"/>
      <c r="F70" s="1"/>
      <c r="G70" s="1"/>
      <c r="H70" s="1"/>
      <c r="I70" s="1"/>
      <c r="J70" s="93"/>
      <c r="L70" s="1"/>
      <c r="M70" s="1"/>
      <c r="N70" s="1"/>
      <c r="O70" s="1"/>
      <c r="P70" s="1"/>
      <c r="Q70" s="1"/>
      <c r="R70" s="1"/>
    </row>
    <row r="71" spans="1:18" s="59" customFormat="1" ht="14.25" customHeight="1">
      <c r="A71" s="1"/>
      <c r="B71" s="1"/>
      <c r="C71" s="1"/>
      <c r="D71" s="93"/>
      <c r="E71" s="1"/>
      <c r="F71" s="1"/>
      <c r="G71" s="1"/>
      <c r="H71" s="1"/>
      <c r="I71" s="1"/>
      <c r="J71" s="93"/>
      <c r="L71" s="1"/>
      <c r="M71" s="1"/>
      <c r="N71" s="1"/>
      <c r="O71" s="1"/>
      <c r="P71" s="1"/>
      <c r="Q71" s="1"/>
      <c r="R71" s="1"/>
    </row>
    <row r="72" spans="1:18" s="59" customFormat="1" ht="12.75" customHeight="1">
      <c r="A72" s="1"/>
      <c r="B72" s="1"/>
      <c r="C72" s="1"/>
      <c r="D72" s="93"/>
      <c r="E72" s="1"/>
      <c r="F72" s="1"/>
      <c r="G72" s="1"/>
      <c r="H72" s="1"/>
      <c r="I72" s="1"/>
      <c r="J72" s="93"/>
      <c r="L72" s="1"/>
      <c r="M72" s="1"/>
      <c r="N72" s="1"/>
      <c r="O72" s="1"/>
      <c r="P72" s="1"/>
      <c r="Q72" s="1"/>
      <c r="R72" s="1"/>
    </row>
    <row r="73" spans="1:18" s="59" customFormat="1" ht="12.75" customHeight="1">
      <c r="A73" s="1"/>
      <c r="B73" s="1"/>
      <c r="C73" s="1"/>
      <c r="D73" s="93"/>
      <c r="E73" s="1"/>
      <c r="F73" s="1"/>
      <c r="G73" s="1"/>
      <c r="H73" s="1"/>
      <c r="I73" s="1"/>
      <c r="J73" s="93"/>
      <c r="L73" s="1"/>
      <c r="M73" s="1"/>
      <c r="N73" s="1"/>
      <c r="O73" s="1"/>
      <c r="P73" s="1"/>
      <c r="Q73" s="1"/>
      <c r="R73" s="1"/>
    </row>
    <row r="74" spans="1:18" s="59" customFormat="1" ht="12.75" customHeight="1">
      <c r="A74" s="1"/>
      <c r="B74" s="1"/>
      <c r="C74" s="1"/>
      <c r="D74" s="93"/>
      <c r="E74" s="1"/>
      <c r="F74" s="1"/>
      <c r="G74" s="1"/>
      <c r="H74" s="1"/>
      <c r="I74" s="1"/>
      <c r="J74" s="93"/>
      <c r="L74" s="1"/>
      <c r="M74" s="1"/>
      <c r="N74" s="1"/>
      <c r="O74" s="1"/>
      <c r="P74" s="1"/>
      <c r="Q74" s="1"/>
      <c r="R74" s="1"/>
    </row>
    <row r="75" spans="1:18" s="59" customFormat="1" ht="12.75" customHeight="1">
      <c r="A75" s="1"/>
      <c r="B75" s="1"/>
      <c r="C75" s="1"/>
      <c r="D75" s="93"/>
      <c r="E75" s="1"/>
      <c r="F75" s="1"/>
      <c r="G75" s="1"/>
      <c r="H75" s="1"/>
      <c r="I75" s="1"/>
      <c r="J75" s="93"/>
      <c r="L75" s="1"/>
      <c r="M75" s="1"/>
      <c r="N75" s="1"/>
      <c r="O75" s="1"/>
      <c r="P75" s="1"/>
      <c r="Q75" s="1"/>
      <c r="R75" s="1"/>
    </row>
    <row r="76" spans="1:18" s="59" customFormat="1" ht="12.75">
      <c r="A76" s="1"/>
      <c r="B76" s="1"/>
      <c r="C76" s="1"/>
      <c r="D76" s="93"/>
      <c r="E76" s="1"/>
      <c r="F76" s="1"/>
      <c r="G76" s="1"/>
      <c r="H76" s="1"/>
      <c r="I76" s="1"/>
      <c r="J76" s="93"/>
      <c r="L76" s="1"/>
      <c r="M76" s="1"/>
      <c r="N76" s="1"/>
      <c r="O76" s="1"/>
      <c r="P76" s="1"/>
      <c r="Q76" s="1"/>
      <c r="R76" s="1"/>
    </row>
    <row r="77" spans="1:18" s="59" customFormat="1" ht="12.75" customHeight="1">
      <c r="A77" s="1"/>
      <c r="B77" s="1"/>
      <c r="C77" s="1"/>
      <c r="D77" s="93"/>
      <c r="E77" s="1"/>
      <c r="F77" s="1"/>
      <c r="G77" s="1"/>
      <c r="H77" s="1"/>
      <c r="I77" s="1"/>
      <c r="J77" s="93"/>
      <c r="L77" s="1"/>
      <c r="M77" s="1"/>
      <c r="N77" s="1"/>
      <c r="O77" s="1"/>
      <c r="P77" s="1"/>
      <c r="Q77" s="1"/>
      <c r="R77" s="1"/>
    </row>
    <row r="78" spans="1:18" s="59" customFormat="1" ht="12.75" customHeight="1">
      <c r="A78" s="1"/>
      <c r="B78" s="1"/>
      <c r="C78" s="1"/>
      <c r="D78" s="93"/>
      <c r="E78" s="1"/>
      <c r="F78" s="1"/>
      <c r="G78" s="1"/>
      <c r="H78" s="1"/>
      <c r="I78" s="1"/>
      <c r="J78" s="93"/>
      <c r="L78" s="1"/>
      <c r="M78" s="1"/>
      <c r="N78" s="1"/>
      <c r="O78" s="1"/>
      <c r="P78" s="1"/>
      <c r="Q78" s="1"/>
      <c r="R78" s="1"/>
    </row>
    <row r="79" spans="1:18" s="59" customFormat="1" ht="12.75" customHeight="1">
      <c r="A79" s="1"/>
      <c r="B79" s="1"/>
      <c r="C79" s="1"/>
      <c r="D79" s="93"/>
      <c r="E79" s="1"/>
      <c r="F79" s="1"/>
      <c r="G79" s="1"/>
      <c r="H79" s="1"/>
      <c r="I79" s="1"/>
      <c r="J79" s="93"/>
      <c r="L79" s="1"/>
      <c r="M79" s="1"/>
      <c r="N79" s="1"/>
      <c r="O79" s="1"/>
      <c r="P79" s="1"/>
      <c r="Q79" s="1"/>
      <c r="R79" s="1"/>
    </row>
    <row r="80" spans="1:18" s="59" customFormat="1" ht="12.75" customHeight="1">
      <c r="A80" s="1"/>
      <c r="B80" s="1"/>
      <c r="C80" s="1"/>
      <c r="D80" s="93"/>
      <c r="E80" s="1"/>
      <c r="F80" s="1"/>
      <c r="G80" s="1"/>
      <c r="H80" s="1"/>
      <c r="I80" s="1"/>
      <c r="J80" s="93"/>
      <c r="L80" s="1"/>
      <c r="M80" s="1"/>
      <c r="N80" s="1"/>
      <c r="O80" s="1"/>
      <c r="P80" s="1"/>
      <c r="Q80" s="1"/>
      <c r="R80" s="1"/>
    </row>
    <row r="81" spans="1:18" s="59" customFormat="1" ht="12.75" customHeight="1">
      <c r="A81" s="1"/>
      <c r="B81" s="1"/>
      <c r="C81" s="1"/>
      <c r="D81" s="93"/>
      <c r="E81" s="1"/>
      <c r="F81" s="1"/>
      <c r="G81" s="1"/>
      <c r="H81" s="1"/>
      <c r="I81" s="1"/>
      <c r="J81" s="93"/>
      <c r="L81" s="1"/>
      <c r="M81" s="1"/>
      <c r="N81" s="1"/>
      <c r="O81" s="1"/>
      <c r="P81" s="1"/>
      <c r="Q81" s="1"/>
      <c r="R81" s="1"/>
    </row>
    <row r="88" spans="1:18" s="100" customFormat="1" ht="12.75">
      <c r="A88" s="1"/>
      <c r="B88" s="1"/>
      <c r="C88" s="1"/>
      <c r="D88" s="93"/>
      <c r="E88" s="1"/>
      <c r="F88" s="1"/>
      <c r="G88" s="1"/>
      <c r="H88" s="1"/>
      <c r="I88" s="1"/>
      <c r="J88" s="93"/>
      <c r="L88" s="1"/>
      <c r="M88" s="1"/>
      <c r="N88" s="1"/>
      <c r="O88" s="1"/>
      <c r="P88" s="1"/>
      <c r="Q88" s="1"/>
      <c r="R88" s="1"/>
    </row>
  </sheetData>
  <sheetProtection selectLockedCells="1" selectUnlockedCells="1"/>
  <mergeCells count="7">
    <mergeCell ref="B7:J7"/>
    <mergeCell ref="B8:J8"/>
    <mergeCell ref="B16:J16"/>
    <mergeCell ref="A1:J1"/>
    <mergeCell ref="A3:J3"/>
    <mergeCell ref="A5:A6"/>
    <mergeCell ref="B5:J5"/>
  </mergeCells>
  <printOptions horizontalCentered="1"/>
  <pageMargins left="0.19652777777777777" right="0.19652777777777777" top="0.7875" bottom="0.39375" header="0.5118055555555555" footer="0.5118055555555555"/>
  <pageSetup fitToHeight="1" fitToWidth="1" horizontalDpi="300" verticalDpi="300" orientation="landscape" paperSize="9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CD14978</cp:lastModifiedBy>
  <dcterms:created xsi:type="dcterms:W3CDTF">2022-05-03T08:49:12Z</dcterms:created>
  <dcterms:modified xsi:type="dcterms:W3CDTF">2022-05-10T12:19:52Z</dcterms:modified>
  <cp:category/>
  <cp:version/>
  <cp:contentType/>
  <cp:contentStatus/>
</cp:coreProperties>
</file>