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activeTab="4"/>
  </bookViews>
  <sheets>
    <sheet name="INDICE" sheetId="1" r:id="rId1"/>
    <sheet name="Tavola_1a" sheetId="2" r:id="rId2"/>
    <sheet name="Tavola_1b" sheetId="3" r:id="rId3"/>
    <sheet name="Tavola_1c" sheetId="4" r:id="rId4"/>
    <sheet name="Tavola_2" sheetId="5" r:id="rId5"/>
    <sheet name="Tavola_2a" sheetId="6" r:id="rId6"/>
    <sheet name="Tavola_2b" sheetId="7" r:id="rId7"/>
    <sheet name="Tavola_2c" sheetId="8" r:id="rId8"/>
    <sheet name="Tavola_3" sheetId="9" r:id="rId9"/>
    <sheet name="Tavola_3a" sheetId="10" r:id="rId10"/>
    <sheet name="Tavola_3b" sheetId="11" r:id="rId11"/>
    <sheet name="Tavola_3c" sheetId="12" r:id="rId12"/>
    <sheet name="Tavola_4" sheetId="13" r:id="rId13"/>
    <sheet name="Tavola_4a" sheetId="14" r:id="rId14"/>
    <sheet name="Tavola_4b" sheetId="15" r:id="rId15"/>
    <sheet name="Tavola_4c" sheetId="16" r:id="rId16"/>
    <sheet name="Tavola_5a" sheetId="17" r:id="rId17"/>
    <sheet name="Tavola_5b" sheetId="18" r:id="rId18"/>
    <sheet name="Tavola_5c" sheetId="19" r:id="rId19"/>
    <sheet name="Tavola_6" sheetId="20" r:id="rId20"/>
    <sheet name="Tavola_6a" sheetId="21" r:id="rId21"/>
    <sheet name="Tavola_6b" sheetId="22" r:id="rId22"/>
    <sheet name="Tavola_6c" sheetId="23" r:id="rId23"/>
  </sheets>
  <definedNames>
    <definedName name="_xlnm.Print_Area" localSheetId="0">'INDICE'!$A$1:$B$27</definedName>
    <definedName name="_xlnm.Print_Area" localSheetId="1">'Tavola_1a'!$A$1:$K$44</definedName>
    <definedName name="_xlnm.Print_Area" localSheetId="2">'Tavola_1b'!$A$1:$I$44</definedName>
    <definedName name="_xlnm.Print_Area" localSheetId="3">'Tavola_1c'!$A$1:$R$44</definedName>
    <definedName name="_xlnm.Print_Area" localSheetId="4">'Tavola_2'!$A$1:$G$21</definedName>
    <definedName name="_xlnm.Print_Area" localSheetId="5">'Tavola_2a'!$A$1:$K$66</definedName>
    <definedName name="_xlnm.Print_Area" localSheetId="6">'Tavola_2b'!$A$1:$I$66</definedName>
    <definedName name="_xlnm.Print_Area" localSheetId="7">'Tavola_2c'!$A$1:$R$66</definedName>
    <definedName name="_xlnm.Print_Area" localSheetId="8">'Tavola_3'!$A$1:$C$16</definedName>
    <definedName name="_xlnm.Print_Area" localSheetId="9">'Tavola_3a'!$A$1:$K$50</definedName>
    <definedName name="_xlnm.Print_Area" localSheetId="10">'Tavola_3b'!$A$1:$I$50</definedName>
    <definedName name="_xlnm.Print_Area" localSheetId="11">'Tavola_3c'!$A$1:$R$50</definedName>
    <definedName name="_xlnm.Print_Area" localSheetId="12">'Tavola_4'!$A$1:$B$2</definedName>
    <definedName name="_xlnm.Print_Area" localSheetId="13">'Tavola_4a'!$A$1:$K$66</definedName>
    <definedName name="_xlnm.Print_Area" localSheetId="14">'Tavola_4b'!$A$1:$I$66</definedName>
    <definedName name="_xlnm.Print_Area" localSheetId="15">'Tavola_4c'!$A$1:$R$66</definedName>
    <definedName name="_xlnm.Print_Area" localSheetId="16">'Tavola_5a'!$A$1:$K$35</definedName>
    <definedName name="_xlnm.Print_Area" localSheetId="17">'Tavola_5b'!$A$1:$I$35</definedName>
    <definedName name="_xlnm.Print_Area" localSheetId="18">'Tavola_5c'!$A$1:$R$35</definedName>
    <definedName name="_xlnm.Print_Area" localSheetId="19">'Tavola_6'!$A$1:$G$21</definedName>
    <definedName name="_xlnm.Print_Area" localSheetId="20">'Tavola_6a'!$A$1:$K$63</definedName>
    <definedName name="_xlnm.Print_Area" localSheetId="21">'Tavola_6b'!$A$1:$I$63</definedName>
    <definedName name="_xlnm.Print_Area" localSheetId="22">'Tavola_6c'!$A$1:$R$63</definedName>
  </definedNames>
  <calcPr fullCalcOnLoad="1"/>
</workbook>
</file>

<file path=xl/sharedStrings.xml><?xml version="1.0" encoding="utf-8"?>
<sst xmlns="http://schemas.openxmlformats.org/spreadsheetml/2006/main" count="1166" uniqueCount="177">
  <si>
    <t>Metropolitana</t>
  </si>
  <si>
    <t>Totale</t>
  </si>
  <si>
    <t>Maschi</t>
  </si>
  <si>
    <t>Femmine</t>
  </si>
  <si>
    <t>35-60 anni</t>
  </si>
  <si>
    <t>Altro</t>
  </si>
  <si>
    <t>(valori assoluti)</t>
  </si>
  <si>
    <t>(valori percentuali)</t>
  </si>
  <si>
    <t>TOTALE</t>
  </si>
  <si>
    <t>CLASSI DI AMPIEZZA DEMOGRAFICA</t>
  </si>
  <si>
    <t>INDICE</t>
  </si>
  <si>
    <t>Tavola 1a</t>
  </si>
  <si>
    <t>Tavola 1b</t>
  </si>
  <si>
    <t>Tavola 2a</t>
  </si>
  <si>
    <t>Tavola 2b</t>
  </si>
  <si>
    <t>Tavola 3a</t>
  </si>
  <si>
    <t>Tavola 3b</t>
  </si>
  <si>
    <t>SESSO</t>
  </si>
  <si>
    <t>Oltre 60 anni</t>
  </si>
  <si>
    <t>Tavola 4a</t>
  </si>
  <si>
    <t>Tavola 4b</t>
  </si>
  <si>
    <t>AREA TERRITORIALE</t>
  </si>
  <si>
    <t>ETA'</t>
  </si>
  <si>
    <r>
      <t xml:space="preserve">Fonte: Regione Toscana - Indagine "La </t>
    </r>
    <r>
      <rPr>
        <i/>
        <sz val="8"/>
        <rFont val="Arial"/>
        <family val="2"/>
      </rPr>
      <t>mobilità e la infomobilità in Toscana</t>
    </r>
    <r>
      <rPr>
        <sz val="8"/>
        <rFont val="Arial"/>
        <family val="2"/>
      </rPr>
      <t>", aprile 2016</t>
    </r>
  </si>
  <si>
    <t xml:space="preserve">Comuni con meno di 10.000 ab. </t>
  </si>
  <si>
    <t xml:space="preserve">Comuni da 10.000 a 49.999 ab. </t>
  </si>
  <si>
    <t>Comuni con 50.000 e oltre ab.</t>
  </si>
  <si>
    <t>La mobilità e l'infomobilità in Toscana</t>
  </si>
  <si>
    <t>Dispone di un dispositivo portatile che Le consente di connettersi ad Internet da qualsiasi luogo e in qualsiasi momento (ad es. smartphone, Tablet PC, palmari, ecc.)?</t>
  </si>
  <si>
    <t>Si</t>
  </si>
  <si>
    <t>No</t>
  </si>
  <si>
    <t>Con quale frequenza utilizza tali dispositivi portatili per acquisire informazioni, organizzare e gestire i suoi spostamenti?</t>
  </si>
  <si>
    <t>Sempre</t>
  </si>
  <si>
    <t>Spesso</t>
  </si>
  <si>
    <t>Qualche volta</t>
  </si>
  <si>
    <t>Raramente</t>
  </si>
  <si>
    <t>Mai</t>
  </si>
  <si>
    <t>Pensando ai 3 momenti che caratterizzano gli spostamenti – prima, durante e al termine dello spostamento - con quale frequenza utilizza tali dispositivi portatili per acquisire informazioni, organizzare e gestire i suoi spostamenti?</t>
  </si>
  <si>
    <t>Sempre/spesso</t>
  </si>
  <si>
    <t>Prima dello spostamento/viaggio</t>
  </si>
  <si>
    <t>Durante lo spostamento/viaggio</t>
  </si>
  <si>
    <t>Al termine dello spostamento/viaggio</t>
  </si>
  <si>
    <t>Tavola 1c</t>
  </si>
  <si>
    <t>Tavola 2c</t>
  </si>
  <si>
    <t>Tavola 3c</t>
  </si>
  <si>
    <t>Tavola 4c</t>
  </si>
  <si>
    <t>Con quale frequenza ha utilizzato dispositivi portatili nell'ultimo anno per i motivi di mobilità che ora le leggo … ?</t>
  </si>
  <si>
    <t>Per cercare informazioni (orari, costi, percorsi, …)</t>
  </si>
  <si>
    <t>Per acquistare biglietti/abbonamenti</t>
  </si>
  <si>
    <t>Per effettuare reclami, segnalazioni, suggerimenti</t>
  </si>
  <si>
    <t>Per informazioni sul traffico stradale, cantieri</t>
  </si>
  <si>
    <t>Per informazioni sugli incidenti</t>
  </si>
  <si>
    <t>Per informazioni meteorologiche</t>
  </si>
  <si>
    <t>Quanta importanza assegna ai dispositivi portatili nell'organizzazione dei suoi spostamenti?</t>
  </si>
  <si>
    <t>Molta</t>
  </si>
  <si>
    <t>Abbastanza</t>
  </si>
  <si>
    <t>Poca</t>
  </si>
  <si>
    <t>Per niente</t>
  </si>
  <si>
    <t>Non so</t>
  </si>
  <si>
    <t xml:space="preserve">Le leggo ora una serie di siti Internet utilizzabili per acquisire informazioni, organizzare e gestire gli spostamenti. Può dirci se nell’ultimo anno, le è capitato di consultarli? E se si per quali servizi ha usufruito del sito ….. ? </t>
  </si>
  <si>
    <t>Aziende di trasporto ferroviario (Trenitalia, Italo)</t>
  </si>
  <si>
    <t>Aziende di TPL urbano (es. ATAF)</t>
  </si>
  <si>
    <t>Aziende di trasporto extra-urbano (es. SITA, CAP, RAMA, ecc.)</t>
  </si>
  <si>
    <t>Compagnie aeree</t>
  </si>
  <si>
    <t>Aziende di trasporto marittimo</t>
  </si>
  <si>
    <t>Autostrade per l'Italia</t>
  </si>
  <si>
    <t>Google Maps</t>
  </si>
  <si>
    <t>Portale Muoversi in Toscana</t>
  </si>
  <si>
    <t>Tavola 5a</t>
  </si>
  <si>
    <t>Tavola 5b</t>
  </si>
  <si>
    <t>Tavola 5c</t>
  </si>
  <si>
    <t xml:space="preserve">Come valuta, in termini di utilità, i canali interattivi di comunicazione, come i social network o twitter, per le comunicazione tra la cittadinanza e gli uffici della PA preposti alla mobilità?  </t>
  </si>
  <si>
    <t>Molto utili</t>
  </si>
  <si>
    <t>Abbastanza utili</t>
  </si>
  <si>
    <t>Poco utili</t>
  </si>
  <si>
    <t>Per niente utili</t>
  </si>
  <si>
    <t xml:space="preserve">In generale utilizzerebbe social network o canali interattivi come twitter per comunicare (segnalazioni, reclami, suggerimenti) con uffici della PA preposti alla mobilità?  </t>
  </si>
  <si>
    <t>Totale segnalazioni</t>
  </si>
  <si>
    <t>Parcheggi, aree di sosta</t>
  </si>
  <si>
    <t>APPENDICE 2: infomobilità</t>
  </si>
  <si>
    <t>Modalità di accesso in zone controllate</t>
  </si>
  <si>
    <t>Lavori stradali, deviazioni, cantieri, misure antismog</t>
  </si>
  <si>
    <t>Ciclabilità (piste ciclabili, ciclofficine)</t>
  </si>
  <si>
    <t>Mezzi pubblici (autobus, treni, taxi)</t>
  </si>
  <si>
    <t>Mezzi condivisi (car sharing, car pooling, bike sharing)</t>
  </si>
  <si>
    <t>Intermodalità (integrazione tra i diversi mezzi pubblici)</t>
  </si>
  <si>
    <t>Nell'ultimo anno ha avuto a sua disposizione una connessione ad Internet da postazioni fisse (da casa, dal lavoro)?</t>
  </si>
  <si>
    <t>E sempre nell'ultimo anno, con quale frequenza ha utilizzato la connessione ad Internet da postazioni fisse per i seguenti motivi connessi alla mobilità?</t>
  </si>
  <si>
    <t>MODALITA' di RISPOSTA</t>
  </si>
  <si>
    <t>Tavola 6a</t>
  </si>
  <si>
    <t>Tavola 6b</t>
  </si>
  <si>
    <t>Tavola 6c</t>
  </si>
  <si>
    <t xml:space="preserve">Per quali servizi ha usufruito del sito ….. ? </t>
  </si>
  <si>
    <t>Per informazioni</t>
  </si>
  <si>
    <t>Per l'acquisto di biglietti e/o abbonamenti</t>
  </si>
  <si>
    <t>Per segnalazioni/reclami</t>
  </si>
  <si>
    <r>
      <t xml:space="preserve">Aziende di trasporto ferroviario (Trenitalia, Italo) </t>
    </r>
    <r>
      <rPr>
        <i/>
        <sz val="9"/>
        <color indexed="12"/>
        <rFont val="Arial"/>
        <family val="2"/>
      </rPr>
      <t>(segnalazioni*)</t>
    </r>
  </si>
  <si>
    <r>
      <t xml:space="preserve">Aziende di TPL urbano (es. ATAF) </t>
    </r>
    <r>
      <rPr>
        <i/>
        <sz val="9"/>
        <color indexed="12"/>
        <rFont val="Arial"/>
        <family val="2"/>
      </rPr>
      <t>(segnalazioni*)</t>
    </r>
  </si>
  <si>
    <r>
      <t xml:space="preserve">Aziende di trasporto extra-urbano (es. SITA, CAP, RAMA, ecc.) </t>
    </r>
    <r>
      <rPr>
        <i/>
        <sz val="9"/>
        <color indexed="12"/>
        <rFont val="Arial"/>
        <family val="2"/>
      </rPr>
      <t>(segnalazioni*)</t>
    </r>
  </si>
  <si>
    <r>
      <t xml:space="preserve">Compagnie aeree </t>
    </r>
    <r>
      <rPr>
        <i/>
        <sz val="9"/>
        <color indexed="12"/>
        <rFont val="Arial"/>
        <family val="2"/>
      </rPr>
      <t>(segnalazioni*)</t>
    </r>
  </si>
  <si>
    <r>
      <t xml:space="preserve">Aziende di trasporto marittimo </t>
    </r>
    <r>
      <rPr>
        <i/>
        <sz val="9"/>
        <color indexed="12"/>
        <rFont val="Arial"/>
        <family val="2"/>
      </rPr>
      <t>(segnalazioni*)</t>
    </r>
  </si>
  <si>
    <r>
      <t>Autostrade per l'Italia</t>
    </r>
    <r>
      <rPr>
        <i/>
        <sz val="9"/>
        <color indexed="12"/>
        <rFont val="Arial"/>
        <family val="2"/>
      </rPr>
      <t xml:space="preserve"> (segnalazioni*)</t>
    </r>
  </si>
  <si>
    <r>
      <t xml:space="preserve">Google Maps </t>
    </r>
    <r>
      <rPr>
        <i/>
        <sz val="9"/>
        <color indexed="12"/>
        <rFont val="Arial"/>
        <family val="2"/>
      </rPr>
      <t>(segnalazioni*)</t>
    </r>
  </si>
  <si>
    <r>
      <t>Portale Muoversi in Toscana</t>
    </r>
    <r>
      <rPr>
        <i/>
        <sz val="9"/>
        <color indexed="12"/>
        <rFont val="Arial"/>
        <family val="2"/>
      </rPr>
      <t xml:space="preserve"> (segnalazioni*)</t>
    </r>
  </si>
  <si>
    <r>
      <t>Aziende di trasporto marittimo</t>
    </r>
    <r>
      <rPr>
        <i/>
        <sz val="9"/>
        <color indexed="12"/>
        <rFont val="Arial"/>
        <family val="2"/>
      </rPr>
      <t xml:space="preserve"> (segnalazioni*)</t>
    </r>
  </si>
  <si>
    <r>
      <t xml:space="preserve">Autostrade per l'Italia </t>
    </r>
    <r>
      <rPr>
        <i/>
        <sz val="9"/>
        <color indexed="12"/>
        <rFont val="Arial"/>
        <family val="2"/>
      </rPr>
      <t>(segnalazioni*)</t>
    </r>
  </si>
  <si>
    <r>
      <t xml:space="preserve">Portale Muoversi in Toscana </t>
    </r>
    <r>
      <rPr>
        <i/>
        <sz val="9"/>
        <color indexed="12"/>
        <rFont val="Arial"/>
        <family val="2"/>
      </rPr>
      <t>(segnalazioni*)</t>
    </r>
  </si>
  <si>
    <r>
      <t>Aziende di TPL urbano (es. ATAF)</t>
    </r>
    <r>
      <rPr>
        <i/>
        <sz val="9"/>
        <color indexed="12"/>
        <rFont val="Arial"/>
        <family val="2"/>
      </rPr>
      <t xml:space="preserve"> (segnalazioni*)</t>
    </r>
  </si>
  <si>
    <t>Con quale frequenza ha utilizzato dispositivi portatili nell'ultimo anno per i motivi di mobilità che ora le leggo?</t>
  </si>
  <si>
    <t>Reclami</t>
  </si>
  <si>
    <t>Metropolitana costiera</t>
  </si>
  <si>
    <t>Garfagnana e Lunigiana</t>
  </si>
  <si>
    <t>Rurale e Meridionale</t>
  </si>
  <si>
    <t>14-34 anni</t>
  </si>
  <si>
    <r>
      <t xml:space="preserve">Su quali temi? </t>
    </r>
    <r>
      <rPr>
        <i/>
        <sz val="9"/>
        <rFont val="Arial"/>
        <family val="2"/>
      </rPr>
      <t>(segnalazioni**)</t>
    </r>
  </si>
  <si>
    <t>Tavola 2</t>
  </si>
  <si>
    <t>Per acquistare biglietti/ abbonamenti</t>
  </si>
  <si>
    <t>SITI INTERNET CONSULTATI</t>
  </si>
  <si>
    <t>V.assoluto</t>
  </si>
  <si>
    <t xml:space="preserve">Compagnie aeree </t>
  </si>
  <si>
    <t>Per segnalazioni o reclami</t>
  </si>
  <si>
    <r>
      <t>Portale Muoversi in Toscana</t>
    </r>
    <r>
      <rPr>
        <i/>
        <sz val="9"/>
        <rFont val="Arial"/>
        <family val="2"/>
      </rPr>
      <t xml:space="preserve"> </t>
    </r>
  </si>
  <si>
    <t>Aziende di trasporto extra-urbano</t>
  </si>
  <si>
    <t>Aziende di TPL urbano</t>
  </si>
  <si>
    <t>SITI INTERNET</t>
  </si>
  <si>
    <t>V. Percentuale (*)</t>
  </si>
  <si>
    <t>(*): percentuale di risposte affermative</t>
  </si>
  <si>
    <t>(*): la domanda multipla prevede possibili più risposte, le % sono calcolate sul totale delle risposte fornite (segnalazioni)</t>
  </si>
  <si>
    <r>
      <t xml:space="preserve">Tavola 4a - Popolazione residente in Toscana (con almeno 14 anni) che ha consultato siti Internet per acquisire informazioni, organizzare e gestire gli spostamenti per tipologia di servizio usufruito, per aree territoriali. Anno 2016 </t>
    </r>
    <r>
      <rPr>
        <i/>
        <sz val="9"/>
        <rFont val="Arial"/>
        <family val="2"/>
      </rPr>
      <t>(valori assoluti e percentuali*)</t>
    </r>
  </si>
  <si>
    <r>
      <t xml:space="preserve">Tavola 4b - Popolazione residente in Toscana (con almeno 14 anni) che ha consultato siti Internet per acquisire informazioni, organizzare e gestire gli spostamenti per tipologia di servizio usufruito, per classi di ampiezza demografica. Anno 2016  </t>
    </r>
    <r>
      <rPr>
        <i/>
        <sz val="9"/>
        <rFont val="Arial"/>
        <family val="2"/>
      </rPr>
      <t>(valori assoluti e percentuali*)</t>
    </r>
  </si>
  <si>
    <r>
      <t xml:space="preserve">Tavola 4c - Popolazione residente in Toscana (con almeno 14 anni) che ha consultato siti Internet per acquisire informazioni, organizzare e gestire gli spostamenti per tipologia di servizio usufruito, per caratteristiche socio-demografiche. Anno 2016  </t>
    </r>
    <r>
      <rPr>
        <i/>
        <sz val="9"/>
        <rFont val="Arial"/>
        <family val="2"/>
      </rPr>
      <t>(valori assoluti e percentuali*)</t>
    </r>
  </si>
  <si>
    <r>
      <t xml:space="preserve">Tavola 5a - Popolazione residente in Toscana (con almeno 14 anni) e canali interattivi di comunicazione, come i social network o twitter, per aree territoriali. Anno 2016 </t>
    </r>
    <r>
      <rPr>
        <i/>
        <sz val="9"/>
        <rFont val="Arial"/>
        <family val="2"/>
      </rPr>
      <t>(valori assoluti e percentuali)</t>
    </r>
  </si>
  <si>
    <t>(**): la domanda multipla prevede possibili più risposte, le % sono calcolate sul totale delle risposte fornite (segnalazioni)</t>
  </si>
  <si>
    <r>
      <t xml:space="preserve">Tavola 5b - Popolazione residente in Toscana (con almeno 14 anni) e canali interattivi di comunicazione, come i social network o twitter, per classi di ampiezza demografica. Anno 2016 </t>
    </r>
    <r>
      <rPr>
        <i/>
        <sz val="9"/>
        <rFont val="Arial"/>
        <family val="2"/>
      </rPr>
      <t>(valori assoluti e percentuali)</t>
    </r>
  </si>
  <si>
    <r>
      <t xml:space="preserve">Tavola 5c - Popolazione residente in Toscana (con almeno 14 anni) e canali interattivi di comunicazione, come i social network o twitter, per caratteristiche socio-demografiche. Anno 2016 </t>
    </r>
    <r>
      <rPr>
        <i/>
        <sz val="9"/>
        <rFont val="Arial"/>
        <family val="2"/>
      </rPr>
      <t>(valori assoluti e percentuali)</t>
    </r>
  </si>
  <si>
    <r>
      <t xml:space="preserve">Tavola 1a - Popolazione residente in Toscana (con almeno 14 anni) che usa le tecnologie dell'informazione a supporto della mobilità e degli spostamenti delle persone per aree territoriali. Anno 2016 </t>
    </r>
    <r>
      <rPr>
        <i/>
        <sz val="9"/>
        <rFont val="Arial"/>
        <family val="2"/>
      </rPr>
      <t>(valori assoluti e percentuali)</t>
    </r>
  </si>
  <si>
    <r>
      <t xml:space="preserve">Tavola 1b - Popolazione residente in Toscana (con almeno 14 anni) che usa le tecnologie dell'informazione a supporto della mobilità e degli spostamenti delle persone per classi di ampiezza demografica. Anno 2016 </t>
    </r>
    <r>
      <rPr>
        <i/>
        <sz val="9"/>
        <rFont val="Arial"/>
        <family val="2"/>
      </rPr>
      <t>(valori assoluti e percentuali)</t>
    </r>
  </si>
  <si>
    <r>
      <t xml:space="preserve">Tavola 1c - Popolazione residente in Toscana (con almeno 14 anni) che usa le tecnologie dell'informazione a supporto della mobilità e degli spostamenti delle persone per caratteristiche socio-demografiche. Anno 2016 </t>
    </r>
    <r>
      <rPr>
        <i/>
        <sz val="9"/>
        <rFont val="Arial"/>
        <family val="2"/>
      </rPr>
      <t>(valori assoluti e percentuali)</t>
    </r>
  </si>
  <si>
    <r>
      <t xml:space="preserve">Tavola 2 - Popolazione residente in Toscana (con almeno 14 anni) che ha utilizzato dispositivi portatili nell'ultimo anno per ragioni di mobilità e  tipologia di motivi. Toscana. Anno 2016 </t>
    </r>
    <r>
      <rPr>
        <i/>
        <sz val="9"/>
        <rFont val="Arial"/>
        <family val="2"/>
      </rPr>
      <t>(valori assoluti e percentuali)</t>
    </r>
  </si>
  <si>
    <r>
      <t>Tavola 2a - Popolazione residente in Toscana (con almeno 14 anni) che ha utilizzato dispositivi portatili nell'ultimo anno per tipologia di motivi per aree territoriali. Anno 2016</t>
    </r>
    <r>
      <rPr>
        <i/>
        <sz val="9"/>
        <rFont val="Arial"/>
        <family val="2"/>
      </rPr>
      <t xml:space="preserve"> (valori assoluti e percentuali)</t>
    </r>
  </si>
  <si>
    <r>
      <t>Tavola 2b - Popolazione residente in Toscana (con almeno 14 anni) che ha utilizzato dispositivi portatili nell'ultimo anno per tipologia di motivi per classi di ampiezza demografica. Anno 2016</t>
    </r>
    <r>
      <rPr>
        <i/>
        <sz val="9"/>
        <rFont val="Arial"/>
        <family val="2"/>
      </rPr>
      <t xml:space="preserve"> (valori assoluti e percentuali)</t>
    </r>
  </si>
  <si>
    <r>
      <t xml:space="preserve">Tavola 2c - Popolazione residente in Toscana (con almeno 14 anni) che ha utilizzato dispositivi portatili nell'ultimo anno per tipologia di motivi per caratteristiche socio-demografiche. Anno 2016 </t>
    </r>
    <r>
      <rPr>
        <i/>
        <sz val="9"/>
        <rFont val="Arial"/>
        <family val="2"/>
      </rPr>
      <t>(valori assoluti e percentuali)</t>
    </r>
  </si>
  <si>
    <r>
      <t xml:space="preserve">Tavola 3 - Popolazione residente in Toscana (con almeno 14 anni) che ha consultato siti Internet per acquisire informazioni, organizzare e gestire gli spostamenti. Toscana. Anno 2016 </t>
    </r>
    <r>
      <rPr>
        <i/>
        <sz val="9"/>
        <rFont val="Arial"/>
        <family val="2"/>
      </rPr>
      <t>(valori assoluti e percentuali)</t>
    </r>
  </si>
  <si>
    <r>
      <t xml:space="preserve">Tavola 3a - Popolazione residente in Toscana (con almeno 14 anni) che ha consultato siti Internet per acquisire informazioni, organizzare e gestire gli spostamenti per aree territoriali. Anno 2016 </t>
    </r>
    <r>
      <rPr>
        <i/>
        <sz val="9"/>
        <rFont val="Arial"/>
        <family val="2"/>
      </rPr>
      <t>(valori assoluti e percentuali)</t>
    </r>
  </si>
  <si>
    <r>
      <t xml:space="preserve">Tavola 3b - Popolazione residente in Toscana (con almeno 14 anni) che ha consultato siti Internet per acquisire informazioni, organizzare e gestire gli spostamenti per classi di ampiezza demografica. Anno 2016 </t>
    </r>
    <r>
      <rPr>
        <i/>
        <sz val="9"/>
        <rFont val="Arial"/>
        <family val="2"/>
      </rPr>
      <t>(valori assoluti e percentuali)</t>
    </r>
  </si>
  <si>
    <r>
      <t xml:space="preserve">Tavola 3c - Popolazione residente in Toscana (con almeno 14 anni) che ha consultato siti Internet per acquisire informazioni, organizzare e gestire gli spostamenti per caratteristiche socio-demografiche. Anno 2016 </t>
    </r>
    <r>
      <rPr>
        <i/>
        <sz val="9"/>
        <rFont val="Arial"/>
        <family val="2"/>
      </rPr>
      <t>(valori assoluti e percentuali)</t>
    </r>
  </si>
  <si>
    <r>
      <t xml:space="preserve">Tavola 6 - Popolazione residente in Toscana (con almeno 14 anni) e uso di connessione ad Internet da postazioni fisse per motivi  connnessi alla mobilità. Toscana. Anno 2016 </t>
    </r>
    <r>
      <rPr>
        <i/>
        <sz val="9"/>
        <rFont val="Arial"/>
        <family val="2"/>
      </rPr>
      <t>(valori assoluti e percentuali)</t>
    </r>
  </si>
  <si>
    <r>
      <t xml:space="preserve">Tavola 6a - Popolazione residente in Toscana (con almeno 14 anni) e uso di connessione ad Internet da postazioni fisse per motivi  connnessi alla mobilità per aree territoriali. Anno 2016 </t>
    </r>
    <r>
      <rPr>
        <i/>
        <sz val="9"/>
        <rFont val="Arial"/>
        <family val="2"/>
      </rPr>
      <t>(valori assoluti e percentuali)</t>
    </r>
  </si>
  <si>
    <r>
      <t xml:space="preserve">Tavola 6b - Popolazione residente in Toscana (con almeno 14 anni) e uso di connessione ad Internet da postazioni fisse per motivi  connnessi alla mobilità per classi di ampiezza demografica. Anno 2016 </t>
    </r>
    <r>
      <rPr>
        <i/>
        <sz val="9"/>
        <rFont val="Arial"/>
        <family val="2"/>
      </rPr>
      <t>(valori assoluti e percentuali)</t>
    </r>
  </si>
  <si>
    <r>
      <t xml:space="preserve">Tavola 6c - Popolazione residente in Toscana (con almeno 14 anni) e uso di connessione ad Internet da postazioni fisse per motivi  connnessi alla mobilità per caratteristiche socio-demografiche. Anno 2016 </t>
    </r>
    <r>
      <rPr>
        <i/>
        <sz val="9"/>
        <rFont val="Arial"/>
        <family val="2"/>
      </rPr>
      <t>(valori assoluti e percentuali)</t>
    </r>
  </si>
  <si>
    <t>Vai all'indice</t>
  </si>
  <si>
    <t>Tavola 3</t>
  </si>
  <si>
    <t>Tavola 4</t>
  </si>
  <si>
    <r>
      <t xml:space="preserve">Tavola 4 - Popolazione residente in Toscana (con almeno 14 anni) che ha consultato siti Internet per acquisire informazioni, organizzare e gestire gli spostamenti per tipologia di servizio usufruito. Toscana. Anno 2016 </t>
    </r>
    <r>
      <rPr>
        <i/>
        <sz val="9"/>
        <rFont val="Arial"/>
        <family val="2"/>
      </rPr>
      <t>(% di segnalazioni* )</t>
    </r>
  </si>
  <si>
    <t>Tavola 6</t>
  </si>
  <si>
    <t>Popolazione residente in Toscana (con almeno 14 anni) che usa le tecnologie dell'informazione a supporto della mobilità e degli spostamenti delle persone per aree territoriali. Anno 2016 (valori assoluti e percentuali)</t>
  </si>
  <si>
    <t>Popolazione residente in Toscana (con almeno 14 anni) che usa le tecnologie dell'informazione a supporto della mobilità e degli spostamenti delle persone per classi di ampiezza demografica. Anno 2016 (valori assoluti e percentuali)</t>
  </si>
  <si>
    <t>Popolazione residente in Toscana (con almeno 14 anni) che usa le tecnologie dell'informazione a supporto della mobilità e degli spostamenti delle persone per caratteristiche socio-demografiche. Anno 2016 (valori assoluti e percentuali)</t>
  </si>
  <si>
    <t>Popolazione residente in Toscana (con almeno 14 anni) che ha utilizzato dispositivi portatili nell'ultimo anno per ragioni di mobilità e  tipologia di motivi. Toscana. Anno 2016 (valori assoluti e percentuali)</t>
  </si>
  <si>
    <t>Popolazione residente in Toscana (con almeno 14 anni) che ha utilizzato dispositivi portatili nell'ultimo anno per tipologia di motivi per aree territoriali. Anno 2016 (valori assoluti e percentuali)</t>
  </si>
  <si>
    <t>Popolazione residente in Toscana (con almeno 14 anni) che ha utilizzato dispositivi portatili nell'ultimo anno per tipologia di motivi per classi di ampiezza demografica. Anno 2016 (valori assoluti e percentuali)</t>
  </si>
  <si>
    <t>Popolazione residente in Toscana (con almeno 14 anni) che ha utilizzato dispositivi portatili nell'ultimo anno per tipologia di motivi per caratteristiche socio-demografiche. Anno 2016 (valori assoluti e percentuali)</t>
  </si>
  <si>
    <t>Popolazione residente in Toscana (con almeno 14 anni) che ha consultato siti Internet per acquisire informazioni, organizzare e gestire gli spostamenti. Toscana. Anno 2016 (valori assoluti e percentuali)</t>
  </si>
  <si>
    <t>Popolazione residente in Toscana (con almeno 14 anni) che ha consultato siti Internet per acquisire informazioni, organizzare e gestire gli spostamenti per aree territoriali. Anno 2016 (valori assoluti e percentuali)</t>
  </si>
  <si>
    <t>Popolazione residente in Toscana (con almeno 14 anni) che ha consultato siti Internet per acquisire informazioni, organizzare e gestire gli spostamenti per classi di ampiezza demografica. Anno 2016 (valori assoluti e percentuali)</t>
  </si>
  <si>
    <t>Popolazione residente in Toscana (con almeno 14 anni) che ha consultato siti Internet per acquisire informazioni, organizzare e gestire gli spostamenti per caratteristiche socio-demografiche. Anno 2016 (valori assoluti e percentuali)</t>
  </si>
  <si>
    <t>Popolazione residente in Toscana (con almeno 14 anni) che ha consultato siti Internet per acquisire informazioni, organizzare e gestire gli spostamenti per tipologia di servizio usufruito. Toscana. Anno 2016 (% di segnalazioni* )</t>
  </si>
  <si>
    <t>Popolazione residente in Toscana (con almeno 14 anni) che ha consultato siti Internet per acquisire informazioni, organizzare e gestire gli spostamenti per tipologia di servizio usufruito, per aree territoriali. Anno 2016 (valori assoluti e percentuali*)</t>
  </si>
  <si>
    <t>Popolazione residente in Toscana (con almeno 14 anni) e canali interattivi di comunicazione, come i social network o twitter, per aree territoriali. Anno 2016 (valori assoluti e percentuali)</t>
  </si>
  <si>
    <t>Popolazione residente in Toscana (con almeno 14 anni) e canali interattivi di comunicazione, come i social network o twitter, per classi di ampiezza demografica. Anno 2016 (valori assoluti e percentuali)</t>
  </si>
  <si>
    <t>Popolazione residente in Toscana (con almeno 14 anni) e canali interattivi di comunicazione, come i social network o twitter, per caratteristiche socio-demografiche. Anno 2016 (valori assoluti e percentuali)</t>
  </si>
  <si>
    <t>Popolazione residente in Toscana (con almeno 14 anni) e uso di connessione ad Internet da postazioni fisse per motivi  connnessi alla mobilità. Toscana. Anno 2016 (valori assoluti e percentuali)</t>
  </si>
  <si>
    <t>Popolazione residente in Toscana (con almeno 14 anni) e uso di connessione ad Internet da postazioni fisse per motivi  connnessi alla mobilità per aree territoriali. Anno 2016 (valori assoluti e percentuali)</t>
  </si>
  <si>
    <t>Popolazione residente in Toscana (con almeno 14 anni) e uso di connessione ad Internet da postazioni fisse per motivi  connnessi alla mobilità per classi di ampiezza demografica. Anno 2016 (valori assoluti e percentuali)</t>
  </si>
  <si>
    <t>Popolazione residente in Toscana (con almeno 14 anni) e uso di connessione ad Internet da postazioni fisse per motivi  connnessi alla mobilità per caratteristiche socio-demografiche. Anno 2016 (valori assoluti e percentuali)</t>
  </si>
  <si>
    <t xml:space="preserve">Popolazione residente in Toscana (con almeno 14 anni) che ha consultato siti Internet per acquisire informazioni, organizzare e gestire gli spostamenti per tipologia di servizio usufruito, per classi di ampiezza demografica. Anno 2016  (valori assoluti e </t>
  </si>
  <si>
    <t>Popolazione residente in Toscana (con almeno 14 anni) che ha consultato siti Internet per acquisire informazioni, organizzare e gestire gli spostamenti per tipologia di servizio usufruito, per caratteristiche socio-demografiche. Anno 2016  (valori assolut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</si>
</sst>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.0_-;\-* #,##0.0_-;_-* &quot;-&quot;_-;_-@_-"/>
    <numFmt numFmtId="166" formatCode="###0"/>
    <numFmt numFmtId="167" formatCode="###0.0%"/>
    <numFmt numFmtId="168" formatCode="_-* #,##0.0_-;\-* #,##0.0_-;_-* &quot;-&quot;??_-;_-@_-"/>
    <numFmt numFmtId="169" formatCode="_-* #,##0_-;\-* #,##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54"/>
      <name val="Arial"/>
      <family val="2"/>
    </font>
    <font>
      <b/>
      <i/>
      <sz val="10"/>
      <color indexed="54"/>
      <name val="Arial"/>
      <family val="2"/>
    </font>
    <font>
      <b/>
      <i/>
      <sz val="9"/>
      <color indexed="12"/>
      <name val="Arial"/>
      <family val="2"/>
    </font>
    <font>
      <i/>
      <sz val="9"/>
      <color indexed="10"/>
      <name val="Arial"/>
      <family val="2"/>
    </font>
    <font>
      <i/>
      <sz val="9"/>
      <color indexed="12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7" fillId="21" borderId="3" applyNumberFormat="0" applyAlignment="0" applyProtection="0"/>
    <xf numFmtId="0" fontId="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2" borderId="5" applyNumberFormat="0" applyFont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5" applyNumberFormat="0" applyFont="0" applyAlignment="0" applyProtection="0"/>
    <xf numFmtId="0" fontId="10" fillId="20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6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6" fillId="0" borderId="14" applyNumberFormat="0" applyFill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1" borderId="3" applyNumberFormat="0" applyAlignment="0" applyProtection="0"/>
  </cellStyleXfs>
  <cellXfs count="173">
    <xf numFmtId="0" fontId="0" fillId="0" borderId="0" xfId="0" applyAlignment="1">
      <alignment/>
    </xf>
    <xf numFmtId="0" fontId="21" fillId="0" borderId="0" xfId="91" applyFont="1" applyFill="1" applyBorder="1" applyAlignment="1">
      <alignment vertical="center"/>
      <protection/>
    </xf>
    <xf numFmtId="0" fontId="19" fillId="0" borderId="0" xfId="81" applyFont="1" applyFill="1" applyBorder="1" applyAlignment="1">
      <alignment horizontal="right" vertical="center"/>
      <protection/>
    </xf>
    <xf numFmtId="3" fontId="19" fillId="0" borderId="0" xfId="81" applyNumberFormat="1" applyFont="1" applyFill="1" applyBorder="1" applyAlignment="1">
      <alignment horizontal="right" vertical="center" wrapText="1"/>
      <protection/>
    </xf>
    <xf numFmtId="3" fontId="18" fillId="0" borderId="0" xfId="81" applyNumberFormat="1" applyFont="1" applyFill="1" applyBorder="1" applyAlignment="1">
      <alignment horizontal="right" vertical="center" wrapText="1"/>
      <protection/>
    </xf>
    <xf numFmtId="3" fontId="18" fillId="0" borderId="0" xfId="77" applyNumberFormat="1" applyFont="1" applyFill="1" applyBorder="1" applyAlignment="1">
      <alignment vertical="center" wrapText="1"/>
    </xf>
    <xf numFmtId="41" fontId="19" fillId="0" borderId="0" xfId="77" applyFont="1" applyFill="1" applyBorder="1" applyAlignment="1">
      <alignment horizontal="left" vertical="center" wrapText="1"/>
    </xf>
    <xf numFmtId="41" fontId="19" fillId="0" borderId="0" xfId="77" applyFont="1" applyFill="1" applyBorder="1" applyAlignment="1">
      <alignment horizontal="right" vertical="center" wrapText="1"/>
    </xf>
    <xf numFmtId="0" fontId="26" fillId="0" borderId="0" xfId="0" applyFont="1" applyFill="1" applyAlignment="1">
      <alignment vertical="center"/>
    </xf>
    <xf numFmtId="3" fontId="19" fillId="0" borderId="0" xfId="81" applyNumberFormat="1" applyFont="1" applyFill="1" applyBorder="1" applyAlignment="1">
      <alignment vertical="center" wrapText="1"/>
      <protection/>
    </xf>
    <xf numFmtId="3" fontId="18" fillId="0" borderId="0" xfId="81" applyNumberFormat="1" applyFont="1" applyFill="1" applyBorder="1" applyAlignment="1">
      <alignment vertical="center" wrapText="1"/>
      <protection/>
    </xf>
    <xf numFmtId="0" fontId="2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Fill="1" applyAlignment="1">
      <alignment vertical="center"/>
    </xf>
    <xf numFmtId="0" fontId="19" fillId="0" borderId="0" xfId="81" applyFont="1" applyFill="1" applyBorder="1" applyAlignment="1">
      <alignment vertical="center"/>
      <protection/>
    </xf>
    <xf numFmtId="0" fontId="19" fillId="0" borderId="0" xfId="81" applyFont="1" applyFill="1" applyBorder="1" applyAlignment="1">
      <alignment vertical="center" wrapText="1"/>
      <protection/>
    </xf>
    <xf numFmtId="41" fontId="18" fillId="0" borderId="0" xfId="77" applyFont="1" applyFill="1" applyBorder="1" applyAlignment="1">
      <alignment horizontal="right" vertical="center"/>
    </xf>
    <xf numFmtId="0" fontId="18" fillId="0" borderId="0" xfId="8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1" fontId="23" fillId="0" borderId="0" xfId="77" applyFont="1" applyFill="1" applyBorder="1" applyAlignment="1">
      <alignment horizontal="center" vertical="center" wrapText="1"/>
    </xf>
    <xf numFmtId="0" fontId="18" fillId="0" borderId="0" xfId="81" applyFont="1" applyFill="1" applyBorder="1" applyAlignment="1">
      <alignment horizontal="left" vertical="center"/>
      <protection/>
    </xf>
    <xf numFmtId="164" fontId="18" fillId="0" borderId="0" xfId="95" applyNumberFormat="1" applyFont="1" applyFill="1" applyBorder="1" applyAlignment="1">
      <alignment horizontal="right" vertical="center" wrapText="1"/>
    </xf>
    <xf numFmtId="165" fontId="18" fillId="0" borderId="0" xfId="77" applyNumberFormat="1" applyFont="1" applyFill="1" applyBorder="1" applyAlignment="1">
      <alignment horizontal="right" vertical="center"/>
    </xf>
    <xf numFmtId="165" fontId="18" fillId="0" borderId="0" xfId="81" applyNumberFormat="1" applyFont="1" applyFill="1" applyBorder="1" applyAlignment="1">
      <alignment horizontal="right" vertical="center"/>
      <protection/>
    </xf>
    <xf numFmtId="0" fontId="18" fillId="0" borderId="0" xfId="81" applyFont="1" applyFill="1" applyBorder="1" applyAlignment="1">
      <alignment horizontal="right" vertical="center"/>
      <protection/>
    </xf>
    <xf numFmtId="3" fontId="19" fillId="0" borderId="0" xfId="77" applyNumberFormat="1" applyFont="1" applyFill="1" applyBorder="1" applyAlignment="1">
      <alignment horizontal="left" vertical="center" wrapText="1"/>
    </xf>
    <xf numFmtId="164" fontId="19" fillId="0" borderId="0" xfId="95" applyNumberFormat="1" applyFont="1" applyFill="1" applyBorder="1" applyAlignment="1">
      <alignment horizontal="right" vertical="center" wrapText="1"/>
    </xf>
    <xf numFmtId="41" fontId="18" fillId="0" borderId="15" xfId="77" applyFont="1" applyFill="1" applyBorder="1" applyAlignment="1">
      <alignment horizontal="right" vertical="center"/>
    </xf>
    <xf numFmtId="41" fontId="18" fillId="0" borderId="0" xfId="77" applyFont="1" applyFill="1" applyBorder="1" applyAlignment="1">
      <alignment horizontal="center" vertical="center" wrapText="1"/>
    </xf>
    <xf numFmtId="0" fontId="18" fillId="0" borderId="0" xfId="91" applyFont="1" applyFill="1" applyBorder="1" applyAlignment="1">
      <alignment horizontal="center" vertical="center"/>
      <protection/>
    </xf>
    <xf numFmtId="41" fontId="23" fillId="0" borderId="16" xfId="77" applyFont="1" applyFill="1" applyBorder="1" applyAlignment="1">
      <alignment horizontal="center" vertical="center" wrapText="1"/>
    </xf>
    <xf numFmtId="41" fontId="19" fillId="0" borderId="16" xfId="77" applyFont="1" applyFill="1" applyBorder="1" applyAlignment="1">
      <alignment horizontal="right" vertical="center" wrapText="1"/>
    </xf>
    <xf numFmtId="41" fontId="18" fillId="0" borderId="16" xfId="77" applyFont="1" applyFill="1" applyBorder="1" applyAlignment="1">
      <alignment horizontal="right" vertical="center"/>
    </xf>
    <xf numFmtId="0" fontId="19" fillId="0" borderId="15" xfId="81" applyFont="1" applyFill="1" applyBorder="1" applyAlignment="1">
      <alignment vertical="center"/>
      <protection/>
    </xf>
    <xf numFmtId="41" fontId="19" fillId="0" borderId="0" xfId="77" applyFont="1" applyFill="1" applyBorder="1" applyAlignment="1">
      <alignment horizontal="center" vertical="center" wrapText="1"/>
    </xf>
    <xf numFmtId="0" fontId="19" fillId="0" borderId="0" xfId="91" applyFont="1" applyBorder="1" applyAlignment="1">
      <alignment horizontal="right" vertical="center"/>
      <protection/>
    </xf>
    <xf numFmtId="0" fontId="19" fillId="0" borderId="0" xfId="91" applyFont="1" applyBorder="1" applyAlignment="1">
      <alignment vertical="center"/>
      <protection/>
    </xf>
    <xf numFmtId="0" fontId="18" fillId="0" borderId="0" xfId="91" applyFont="1" applyBorder="1" applyAlignment="1">
      <alignment vertical="center"/>
      <protection/>
    </xf>
    <xf numFmtId="0" fontId="18" fillId="0" borderId="0" xfId="91" applyFont="1" applyBorder="1" applyAlignment="1">
      <alignment horizontal="center" vertical="center"/>
      <protection/>
    </xf>
    <xf numFmtId="0" fontId="19" fillId="0" borderId="0" xfId="91" applyFont="1" applyAlignment="1">
      <alignment vertical="center"/>
      <protection/>
    </xf>
    <xf numFmtId="3" fontId="18" fillId="0" borderId="0" xfId="81" applyNumberFormat="1" applyFont="1" applyFill="1" applyBorder="1" applyAlignment="1">
      <alignment horizontal="right" vertical="center"/>
      <protection/>
    </xf>
    <xf numFmtId="3" fontId="18" fillId="0" borderId="0" xfId="77" applyNumberFormat="1" applyFont="1" applyFill="1" applyBorder="1" applyAlignment="1">
      <alignment horizontal="center" vertical="center" wrapText="1"/>
    </xf>
    <xf numFmtId="3" fontId="28" fillId="0" borderId="0" xfId="77" applyNumberFormat="1" applyFont="1" applyFill="1" applyBorder="1" applyAlignment="1">
      <alignment horizontal="center" vertical="center" wrapText="1"/>
    </xf>
    <xf numFmtId="3" fontId="18" fillId="0" borderId="15" xfId="77" applyNumberFormat="1" applyFont="1" applyFill="1" applyBorder="1" applyAlignment="1">
      <alignment horizontal="center" vertical="center" wrapText="1"/>
    </xf>
    <xf numFmtId="41" fontId="23" fillId="0" borderId="15" xfId="77" applyFont="1" applyFill="1" applyBorder="1" applyAlignment="1">
      <alignment horizontal="center" vertical="center" wrapText="1"/>
    </xf>
    <xf numFmtId="41" fontId="19" fillId="0" borderId="15" xfId="77" applyFont="1" applyFill="1" applyBorder="1" applyAlignment="1">
      <alignment horizontal="right" vertical="center" wrapText="1"/>
    </xf>
    <xf numFmtId="41" fontId="22" fillId="0" borderId="0" xfId="77" applyFont="1" applyFill="1" applyBorder="1" applyAlignment="1">
      <alignment horizontal="left" vertical="center" wrapText="1"/>
    </xf>
    <xf numFmtId="3" fontId="22" fillId="0" borderId="0" xfId="81" applyNumberFormat="1" applyFont="1" applyFill="1" applyBorder="1" applyAlignment="1">
      <alignment vertical="center" wrapText="1"/>
      <protection/>
    </xf>
    <xf numFmtId="3" fontId="23" fillId="0" borderId="0" xfId="81" applyNumberFormat="1" applyFont="1" applyFill="1" applyBorder="1" applyAlignment="1">
      <alignment horizontal="right" vertical="center" wrapText="1"/>
      <protection/>
    </xf>
    <xf numFmtId="164" fontId="22" fillId="0" borderId="0" xfId="95" applyNumberFormat="1" applyFont="1" applyFill="1" applyBorder="1" applyAlignment="1">
      <alignment horizontal="right" vertical="center" wrapText="1"/>
    </xf>
    <xf numFmtId="164" fontId="23" fillId="0" borderId="0" xfId="95" applyNumberFormat="1" applyFont="1" applyFill="1" applyBorder="1" applyAlignment="1">
      <alignment horizontal="right" vertical="center" wrapText="1"/>
    </xf>
    <xf numFmtId="0" fontId="22" fillId="0" borderId="0" xfId="81" applyFont="1" applyFill="1" applyBorder="1" applyAlignment="1">
      <alignment vertical="center"/>
      <protection/>
    </xf>
    <xf numFmtId="41" fontId="22" fillId="0" borderId="0" xfId="77" applyFont="1" applyFill="1" applyBorder="1" applyAlignment="1">
      <alignment horizontal="center" vertical="center" wrapText="1"/>
    </xf>
    <xf numFmtId="41" fontId="23" fillId="0" borderId="0" xfId="77" applyFont="1" applyFill="1" applyBorder="1" applyAlignment="1">
      <alignment vertical="center" wrapText="1"/>
    </xf>
    <xf numFmtId="41" fontId="18" fillId="0" borderId="0" xfId="77" applyFont="1" applyFill="1" applyBorder="1" applyAlignment="1">
      <alignment vertical="center" wrapText="1"/>
    </xf>
    <xf numFmtId="3" fontId="29" fillId="0" borderId="0" xfId="81" applyNumberFormat="1" applyFont="1" applyFill="1" applyBorder="1" applyAlignment="1">
      <alignment horizontal="right" vertical="center" wrapText="1"/>
      <protection/>
    </xf>
    <xf numFmtId="0" fontId="19" fillId="0" borderId="0" xfId="91" applyFont="1" applyFill="1" applyBorder="1" applyAlignment="1">
      <alignment horizontal="right" vertical="center"/>
      <protection/>
    </xf>
    <xf numFmtId="0" fontId="19" fillId="0" borderId="0" xfId="91" applyFont="1" applyFill="1" applyBorder="1" applyAlignment="1">
      <alignment vertical="center"/>
      <protection/>
    </xf>
    <xf numFmtId="0" fontId="18" fillId="0" borderId="0" xfId="91" applyFont="1" applyFill="1" applyBorder="1" applyAlignment="1">
      <alignment vertical="center"/>
      <protection/>
    </xf>
    <xf numFmtId="0" fontId="19" fillId="0" borderId="0" xfId="91" applyFont="1" applyFill="1" applyAlignment="1">
      <alignment vertical="center"/>
      <protection/>
    </xf>
    <xf numFmtId="41" fontId="18" fillId="0" borderId="17" xfId="77" applyFont="1" applyFill="1" applyBorder="1" applyAlignment="1">
      <alignment horizontal="right" vertical="center" wrapText="1"/>
    </xf>
    <xf numFmtId="41" fontId="18" fillId="0" borderId="17" xfId="77" applyFont="1" applyFill="1" applyBorder="1" applyAlignment="1">
      <alignment horizontal="right" vertical="center"/>
    </xf>
    <xf numFmtId="3" fontId="19" fillId="0" borderId="0" xfId="77" applyNumberFormat="1" applyFont="1" applyFill="1" applyBorder="1" applyAlignment="1">
      <alignment vertical="center" wrapText="1"/>
    </xf>
    <xf numFmtId="41" fontId="22" fillId="0" borderId="0" xfId="77" applyFont="1" applyFill="1" applyBorder="1" applyAlignment="1">
      <alignment vertical="center" wrapText="1"/>
    </xf>
    <xf numFmtId="167" fontId="31" fillId="0" borderId="0" xfId="88" applyNumberFormat="1" applyFont="1" applyBorder="1" applyAlignment="1">
      <alignment horizontal="right" vertical="top"/>
      <protection/>
    </xf>
    <xf numFmtId="166" fontId="31" fillId="0" borderId="0" xfId="88" applyNumberFormat="1" applyFont="1" applyBorder="1" applyAlignment="1">
      <alignment horizontal="right" vertical="top"/>
      <protection/>
    </xf>
    <xf numFmtId="41" fontId="32" fillId="0" borderId="0" xfId="77" applyFont="1" applyFill="1" applyBorder="1" applyAlignment="1">
      <alignment horizontal="right" vertical="center" wrapText="1"/>
    </xf>
    <xf numFmtId="3" fontId="31" fillId="0" borderId="0" xfId="81" applyNumberFormat="1" applyFont="1" applyFill="1" applyBorder="1" applyAlignment="1">
      <alignment vertical="center" wrapText="1"/>
      <protection/>
    </xf>
    <xf numFmtId="164" fontId="32" fillId="0" borderId="0" xfId="81" applyNumberFormat="1" applyFont="1" applyFill="1" applyBorder="1" applyAlignment="1">
      <alignment horizontal="right" vertical="center" wrapText="1"/>
      <protection/>
    </xf>
    <xf numFmtId="3" fontId="33" fillId="0" borderId="0" xfId="77" applyNumberFormat="1" applyFont="1" applyFill="1" applyBorder="1" applyAlignment="1">
      <alignment vertical="center" wrapText="1"/>
    </xf>
    <xf numFmtId="164" fontId="34" fillId="0" borderId="0" xfId="81" applyNumberFormat="1" applyFont="1" applyFill="1" applyBorder="1" applyAlignment="1">
      <alignment horizontal="right" vertical="center" wrapText="1"/>
      <protection/>
    </xf>
    <xf numFmtId="164" fontId="31" fillId="0" borderId="0" xfId="81" applyNumberFormat="1" applyFont="1" applyFill="1" applyBorder="1" applyAlignment="1">
      <alignment horizontal="right" vertical="center" wrapText="1"/>
      <protection/>
    </xf>
    <xf numFmtId="164" fontId="33" fillId="0" borderId="0" xfId="81" applyNumberFormat="1" applyFont="1" applyFill="1" applyBorder="1" applyAlignment="1">
      <alignment horizontal="right" vertical="center" wrapText="1"/>
      <protection/>
    </xf>
    <xf numFmtId="164" fontId="18" fillId="0" borderId="0" xfId="81" applyNumberFormat="1" applyFont="1" applyFill="1" applyBorder="1" applyAlignment="1">
      <alignment horizontal="right" vertical="center" wrapText="1"/>
      <protection/>
    </xf>
    <xf numFmtId="41" fontId="34" fillId="0" borderId="0" xfId="77" applyFont="1" applyFill="1" applyBorder="1" applyAlignment="1">
      <alignment horizontal="right" vertical="center" wrapText="1"/>
    </xf>
    <xf numFmtId="3" fontId="33" fillId="0" borderId="0" xfId="81" applyNumberFormat="1" applyFont="1" applyFill="1" applyBorder="1" applyAlignment="1">
      <alignment vertical="center" wrapText="1"/>
      <protection/>
    </xf>
    <xf numFmtId="164" fontId="23" fillId="0" borderId="0" xfId="81" applyNumberFormat="1" applyFont="1" applyFill="1" applyBorder="1" applyAlignment="1">
      <alignment horizontal="right" vertical="center" wrapText="1"/>
      <protection/>
    </xf>
    <xf numFmtId="164" fontId="19" fillId="0" borderId="0" xfId="81" applyNumberFormat="1" applyFont="1" applyFill="1" applyBorder="1" applyAlignment="1">
      <alignment horizontal="right" vertical="center" wrapText="1"/>
      <protection/>
    </xf>
    <xf numFmtId="164" fontId="22" fillId="0" borderId="0" xfId="81" applyNumberFormat="1" applyFont="1" applyFill="1" applyBorder="1" applyAlignment="1">
      <alignment horizontal="right" vertical="center" wrapText="1"/>
      <protection/>
    </xf>
    <xf numFmtId="41" fontId="23" fillId="0" borderId="16" xfId="77" applyFont="1" applyFill="1" applyBorder="1" applyAlignment="1">
      <alignment horizontal="right" vertical="center" wrapText="1"/>
    </xf>
    <xf numFmtId="41" fontId="23" fillId="0" borderId="0" xfId="77" applyFont="1" applyFill="1" applyBorder="1" applyAlignment="1">
      <alignment horizontal="right" vertical="center" wrapText="1"/>
    </xf>
    <xf numFmtId="3" fontId="19" fillId="0" borderId="0" xfId="77" applyNumberFormat="1" applyFont="1" applyFill="1" applyBorder="1" applyAlignment="1">
      <alignment horizontal="right" vertical="center" wrapText="1"/>
    </xf>
    <xf numFmtId="3" fontId="18" fillId="0" borderId="0" xfId="77" applyNumberFormat="1" applyFont="1" applyFill="1" applyBorder="1" applyAlignment="1">
      <alignment horizontal="right" vertical="center" wrapText="1"/>
    </xf>
    <xf numFmtId="41" fontId="18" fillId="0" borderId="0" xfId="77" applyFont="1" applyFill="1" applyBorder="1" applyAlignment="1">
      <alignment horizontal="right" vertical="center" wrapText="1"/>
    </xf>
    <xf numFmtId="0" fontId="19" fillId="0" borderId="15" xfId="81" applyFont="1" applyFill="1" applyBorder="1" applyAlignment="1">
      <alignment horizontal="right" vertical="center"/>
      <protection/>
    </xf>
    <xf numFmtId="0" fontId="21" fillId="0" borderId="0" xfId="91" applyFont="1" applyFill="1" applyBorder="1" applyAlignment="1">
      <alignment horizontal="right" vertical="center"/>
      <protection/>
    </xf>
    <xf numFmtId="0" fontId="19" fillId="0" borderId="0" xfId="81" applyFont="1" applyFill="1" applyBorder="1" applyAlignment="1">
      <alignment horizontal="right" vertical="center" wrapText="1"/>
      <protection/>
    </xf>
    <xf numFmtId="164" fontId="18" fillId="0" borderId="0" xfId="81" applyNumberFormat="1" applyFont="1" applyFill="1" applyBorder="1" applyAlignment="1">
      <alignment horizontal="right" vertical="center"/>
      <protection/>
    </xf>
    <xf numFmtId="164" fontId="19" fillId="0" borderId="0" xfId="81" applyNumberFormat="1" applyFont="1" applyFill="1" applyBorder="1" applyAlignment="1">
      <alignment vertical="center"/>
      <protection/>
    </xf>
    <xf numFmtId="164" fontId="18" fillId="0" borderId="0" xfId="77" applyNumberFormat="1" applyFont="1" applyFill="1" applyBorder="1" applyAlignment="1">
      <alignment horizontal="right" vertical="center"/>
    </xf>
    <xf numFmtId="41" fontId="22" fillId="0" borderId="0" xfId="77" applyFont="1" applyFill="1" applyBorder="1" applyAlignment="1">
      <alignment horizontal="right" vertical="center" wrapText="1"/>
    </xf>
    <xf numFmtId="3" fontId="22" fillId="0" borderId="0" xfId="81" applyNumberFormat="1" applyFont="1" applyFill="1" applyBorder="1" applyAlignment="1">
      <alignment horizontal="right" vertical="center" wrapText="1"/>
      <protection/>
    </xf>
    <xf numFmtId="165" fontId="23" fillId="0" borderId="0" xfId="77" applyNumberFormat="1" applyFont="1" applyFill="1" applyBorder="1" applyAlignment="1">
      <alignment horizontal="right" vertical="center"/>
    </xf>
    <xf numFmtId="164" fontId="23" fillId="0" borderId="0" xfId="77" applyNumberFormat="1" applyFont="1" applyFill="1" applyBorder="1" applyAlignment="1">
      <alignment horizontal="right" vertical="center"/>
    </xf>
    <xf numFmtId="164" fontId="22" fillId="0" borderId="0" xfId="81" applyNumberFormat="1" applyFont="1" applyFill="1" applyBorder="1" applyAlignment="1">
      <alignment vertical="center"/>
      <protection/>
    </xf>
    <xf numFmtId="166" fontId="31" fillId="0" borderId="0" xfId="88" applyNumberFormat="1" applyFont="1" applyBorder="1" applyAlignment="1">
      <alignment vertical="top"/>
      <protection/>
    </xf>
    <xf numFmtId="41" fontId="18" fillId="0" borderId="18" xfId="77" applyFont="1" applyFill="1" applyBorder="1" applyAlignment="1">
      <alignment horizontal="right" vertical="center" wrapText="1"/>
    </xf>
    <xf numFmtId="49" fontId="18" fillId="0" borderId="18" xfId="77" applyNumberFormat="1" applyFont="1" applyFill="1" applyBorder="1" applyAlignment="1">
      <alignment horizontal="right" vertical="center" wrapText="1"/>
    </xf>
    <xf numFmtId="49" fontId="18" fillId="0" borderId="17" xfId="77" applyNumberFormat="1" applyFont="1" applyFill="1" applyBorder="1" applyAlignment="1">
      <alignment horizontal="right" vertical="center" wrapText="1"/>
    </xf>
    <xf numFmtId="49" fontId="18" fillId="0" borderId="17" xfId="77" applyNumberFormat="1" applyFont="1" applyFill="1" applyBorder="1" applyAlignment="1">
      <alignment horizontal="right" vertical="center"/>
    </xf>
    <xf numFmtId="166" fontId="31" fillId="0" borderId="0" xfId="89" applyNumberFormat="1" applyFont="1" applyBorder="1" applyAlignment="1">
      <alignment horizontal="right" vertical="center"/>
      <protection/>
    </xf>
    <xf numFmtId="3" fontId="31" fillId="0" borderId="0" xfId="89" applyNumberFormat="1" applyFont="1" applyBorder="1" applyAlignment="1">
      <alignment horizontal="right" vertical="center"/>
      <protection/>
    </xf>
    <xf numFmtId="166" fontId="31" fillId="0" borderId="0" xfId="90" applyNumberFormat="1" applyFont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49" fontId="19" fillId="0" borderId="0" xfId="77" applyNumberFormat="1" applyFont="1" applyFill="1" applyBorder="1" applyAlignment="1">
      <alignment horizontal="right" vertical="center" wrapText="1"/>
    </xf>
    <xf numFmtId="49" fontId="18" fillId="0" borderId="0" xfId="77" applyNumberFormat="1" applyFont="1" applyFill="1" applyBorder="1" applyAlignment="1">
      <alignment horizontal="right" vertical="center"/>
    </xf>
    <xf numFmtId="3" fontId="18" fillId="0" borderId="0" xfId="77" applyNumberFormat="1" applyFont="1" applyFill="1" applyBorder="1" applyAlignment="1">
      <alignment horizontal="left" vertical="center" wrapText="1"/>
    </xf>
    <xf numFmtId="3" fontId="22" fillId="0" borderId="0" xfId="77" applyNumberFormat="1" applyFont="1" applyFill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49" fontId="24" fillId="0" borderId="19" xfId="0" applyNumberFormat="1" applyFont="1" applyBorder="1" applyAlignment="1">
      <alignment horizontal="right" vertical="center" wrapText="1"/>
    </xf>
    <xf numFmtId="164" fontId="18" fillId="0" borderId="0" xfId="81" applyNumberFormat="1" applyFont="1" applyFill="1" applyBorder="1" applyAlignment="1">
      <alignment vertical="center"/>
      <protection/>
    </xf>
    <xf numFmtId="164" fontId="31" fillId="0" borderId="0" xfId="81" applyNumberFormat="1" applyFont="1" applyFill="1" applyBorder="1" applyAlignment="1">
      <alignment horizontal="right" wrapText="1"/>
      <protection/>
    </xf>
    <xf numFmtId="164" fontId="33" fillId="0" borderId="0" xfId="81" applyNumberFormat="1" applyFont="1" applyFill="1" applyBorder="1" applyAlignment="1">
      <alignment horizontal="right" wrapText="1"/>
      <protection/>
    </xf>
    <xf numFmtId="3" fontId="18" fillId="0" borderId="19" xfId="77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9" fillId="0" borderId="20" xfId="0" applyFont="1" applyBorder="1" applyAlignment="1">
      <alignment wrapText="1"/>
    </xf>
    <xf numFmtId="164" fontId="31" fillId="0" borderId="20" xfId="81" applyNumberFormat="1" applyFont="1" applyFill="1" applyBorder="1" applyAlignment="1">
      <alignment horizontal="right" wrapText="1"/>
      <protection/>
    </xf>
    <xf numFmtId="0" fontId="18" fillId="0" borderId="19" xfId="81" applyFont="1" applyFill="1" applyBorder="1" applyAlignment="1">
      <alignment horizontal="left" vertical="center"/>
      <protection/>
    </xf>
    <xf numFmtId="41" fontId="31" fillId="0" borderId="0" xfId="77" applyFont="1" applyFill="1" applyBorder="1" applyAlignment="1">
      <alignment horizontal="right" vertical="center" wrapText="1"/>
    </xf>
    <xf numFmtId="169" fontId="18" fillId="0" borderId="0" xfId="75" applyNumberFormat="1" applyFont="1" applyFill="1" applyBorder="1" applyAlignment="1">
      <alignment horizontal="left" vertical="center"/>
    </xf>
    <xf numFmtId="169" fontId="18" fillId="0" borderId="0" xfId="75" applyNumberFormat="1" applyFont="1" applyFill="1" applyBorder="1" applyAlignment="1">
      <alignment horizontal="center" vertical="center" wrapText="1"/>
    </xf>
    <xf numFmtId="169" fontId="19" fillId="0" borderId="0" xfId="75" applyNumberFormat="1" applyFont="1" applyFill="1" applyBorder="1" applyAlignment="1">
      <alignment vertical="center"/>
    </xf>
    <xf numFmtId="169" fontId="19" fillId="0" borderId="15" xfId="75" applyNumberFormat="1" applyFont="1" applyFill="1" applyBorder="1" applyAlignment="1">
      <alignment vertical="center"/>
    </xf>
    <xf numFmtId="169" fontId="21" fillId="0" borderId="0" xfId="75" applyNumberFormat="1" applyFont="1" applyFill="1" applyBorder="1" applyAlignment="1">
      <alignment vertical="center"/>
    </xf>
    <xf numFmtId="169" fontId="19" fillId="0" borderId="0" xfId="75" applyNumberFormat="1" applyFont="1" applyFill="1" applyBorder="1" applyAlignment="1">
      <alignment vertical="center" wrapText="1"/>
    </xf>
    <xf numFmtId="164" fontId="33" fillId="0" borderId="20" xfId="81" applyNumberFormat="1" applyFont="1" applyFill="1" applyBorder="1" applyAlignment="1">
      <alignment horizontal="right" wrapText="1"/>
      <protection/>
    </xf>
    <xf numFmtId="41" fontId="33" fillId="0" borderId="0" xfId="77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36" fillId="0" borderId="0" xfId="63" applyAlignment="1">
      <alignment vertical="center" wrapText="1"/>
    </xf>
    <xf numFmtId="0" fontId="0" fillId="0" borderId="0" xfId="0" applyFill="1" applyAlignment="1">
      <alignment vertical="center" wrapText="1"/>
    </xf>
    <xf numFmtId="0" fontId="36" fillId="0" borderId="0" xfId="63" applyAlignment="1">
      <alignment vertical="center"/>
    </xf>
    <xf numFmtId="169" fontId="18" fillId="0" borderId="18" xfId="75" applyNumberFormat="1" applyFont="1" applyFill="1" applyBorder="1" applyAlignment="1">
      <alignment horizontal="right" vertical="center"/>
    </xf>
    <xf numFmtId="41" fontId="18" fillId="0" borderId="21" xfId="77" applyFont="1" applyFill="1" applyBorder="1" applyAlignment="1">
      <alignment vertical="center" wrapText="1"/>
    </xf>
    <xf numFmtId="41" fontId="18" fillId="0" borderId="22" xfId="77" applyFont="1" applyFill="1" applyBorder="1" applyAlignment="1">
      <alignment vertical="center" wrapText="1"/>
    </xf>
    <xf numFmtId="3" fontId="18" fillId="0" borderId="15" xfId="77" applyNumberFormat="1" applyFont="1" applyFill="1" applyBorder="1" applyAlignment="1">
      <alignment horizontal="center" vertical="center" wrapText="1"/>
    </xf>
    <xf numFmtId="3" fontId="18" fillId="0" borderId="0" xfId="77" applyNumberFormat="1" applyFont="1" applyFill="1" applyBorder="1" applyAlignment="1">
      <alignment horizontal="center" vertical="center" wrapText="1"/>
    </xf>
    <xf numFmtId="3" fontId="28" fillId="0" borderId="0" xfId="77" applyNumberFormat="1" applyFont="1" applyFill="1" applyBorder="1" applyAlignment="1">
      <alignment horizontal="center" vertical="center" wrapText="1"/>
    </xf>
    <xf numFmtId="41" fontId="18" fillId="0" borderId="18" xfId="77" applyFont="1" applyFill="1" applyBorder="1" applyAlignment="1">
      <alignment horizontal="right" vertical="center" wrapText="1"/>
    </xf>
    <xf numFmtId="41" fontId="18" fillId="0" borderId="18" xfId="77" applyFont="1" applyFill="1" applyBorder="1" applyAlignment="1">
      <alignment horizontal="right" vertical="center"/>
    </xf>
    <xf numFmtId="0" fontId="18" fillId="0" borderId="0" xfId="81" applyFont="1" applyFill="1" applyBorder="1" applyAlignment="1">
      <alignment horizontal="justify" vertical="center" wrapText="1"/>
      <protection/>
    </xf>
    <xf numFmtId="41" fontId="18" fillId="0" borderId="0" xfId="77" applyFont="1" applyFill="1" applyBorder="1" applyAlignment="1">
      <alignment horizontal="center" vertical="center" wrapText="1"/>
    </xf>
    <xf numFmtId="41" fontId="18" fillId="0" borderId="21" xfId="77" applyFont="1" applyFill="1" applyBorder="1" applyAlignment="1">
      <alignment horizontal="left" vertical="center" wrapText="1"/>
    </xf>
    <xf numFmtId="41" fontId="18" fillId="0" borderId="22" xfId="77" applyFont="1" applyFill="1" applyBorder="1" applyAlignment="1">
      <alignment horizontal="left" vertical="center" wrapText="1"/>
    </xf>
    <xf numFmtId="41" fontId="18" fillId="0" borderId="18" xfId="77" applyFont="1" applyFill="1" applyBorder="1" applyAlignment="1">
      <alignment horizontal="center" vertical="center"/>
    </xf>
    <xf numFmtId="41" fontId="22" fillId="0" borderId="0" xfId="77" applyFont="1" applyFill="1" applyBorder="1" applyAlignment="1">
      <alignment horizontal="center" vertical="center" wrapText="1"/>
    </xf>
    <xf numFmtId="0" fontId="18" fillId="0" borderId="0" xfId="81" applyFont="1" applyFill="1" applyBorder="1" applyAlignment="1">
      <alignment horizontal="left" vertical="center" wrapText="1"/>
      <protection/>
    </xf>
    <xf numFmtId="41" fontId="18" fillId="0" borderId="23" xfId="77" applyFont="1" applyFill="1" applyBorder="1" applyAlignment="1">
      <alignment horizontal="center" vertical="center"/>
    </xf>
    <xf numFmtId="41" fontId="18" fillId="0" borderId="24" xfId="77" applyFont="1" applyFill="1" applyBorder="1" applyAlignment="1">
      <alignment horizontal="center" vertical="center"/>
    </xf>
    <xf numFmtId="41" fontId="18" fillId="0" borderId="21" xfId="77" applyFont="1" applyFill="1" applyBorder="1" applyAlignment="1">
      <alignment horizontal="right" vertical="center" wrapText="1"/>
    </xf>
    <xf numFmtId="41" fontId="18" fillId="0" borderId="22" xfId="77" applyFont="1" applyFill="1" applyBorder="1" applyAlignment="1">
      <alignment horizontal="right" vertical="center" wrapText="1"/>
    </xf>
    <xf numFmtId="49" fontId="35" fillId="0" borderId="0" xfId="0" applyNumberFormat="1" applyFont="1" applyAlignment="1">
      <alignment horizontal="center" vertical="center" wrapText="1"/>
    </xf>
    <xf numFmtId="49" fontId="18" fillId="0" borderId="21" xfId="77" applyNumberFormat="1" applyFont="1" applyFill="1" applyBorder="1" applyAlignment="1">
      <alignment horizontal="left" vertical="center" wrapText="1"/>
    </xf>
    <xf numFmtId="49" fontId="18" fillId="0" borderId="22" xfId="77" applyNumberFormat="1" applyFont="1" applyFill="1" applyBorder="1" applyAlignment="1">
      <alignment horizontal="left" vertical="center" wrapText="1"/>
    </xf>
    <xf numFmtId="49" fontId="18" fillId="0" borderId="18" xfId="77" applyNumberFormat="1" applyFont="1" applyFill="1" applyBorder="1" applyAlignment="1">
      <alignment horizontal="center" vertical="center"/>
    </xf>
    <xf numFmtId="49" fontId="18" fillId="0" borderId="18" xfId="77" applyNumberFormat="1" applyFont="1" applyFill="1" applyBorder="1" applyAlignment="1">
      <alignment horizontal="right" vertical="center" wrapText="1"/>
    </xf>
    <xf numFmtId="49" fontId="18" fillId="0" borderId="18" xfId="77" applyNumberFormat="1" applyFont="1" applyFill="1" applyBorder="1" applyAlignment="1">
      <alignment horizontal="right" vertical="center"/>
    </xf>
    <xf numFmtId="49" fontId="18" fillId="0" borderId="21" xfId="77" applyNumberFormat="1" applyFont="1" applyFill="1" applyBorder="1" applyAlignment="1">
      <alignment horizontal="right" vertical="center" wrapText="1"/>
    </xf>
    <xf numFmtId="49" fontId="18" fillId="0" borderId="22" xfId="77" applyNumberFormat="1" applyFont="1" applyFill="1" applyBorder="1" applyAlignment="1">
      <alignment horizontal="right" vertical="center" wrapText="1"/>
    </xf>
    <xf numFmtId="49" fontId="18" fillId="0" borderId="23" xfId="77" applyNumberFormat="1" applyFont="1" applyFill="1" applyBorder="1" applyAlignment="1">
      <alignment horizontal="center" vertical="center"/>
    </xf>
    <xf numFmtId="49" fontId="18" fillId="0" borderId="24" xfId="77" applyNumberFormat="1" applyFont="1" applyFill="1" applyBorder="1" applyAlignment="1">
      <alignment horizontal="center" vertical="center"/>
    </xf>
    <xf numFmtId="49" fontId="18" fillId="0" borderId="21" xfId="77" applyNumberFormat="1" applyFont="1" applyFill="1" applyBorder="1" applyAlignment="1">
      <alignment vertical="center" wrapText="1"/>
    </xf>
    <xf numFmtId="49" fontId="18" fillId="0" borderId="22" xfId="77" applyNumberFormat="1" applyFont="1" applyFill="1" applyBorder="1" applyAlignment="1">
      <alignment vertical="center" wrapText="1"/>
    </xf>
    <xf numFmtId="169" fontId="18" fillId="0" borderId="18" xfId="75" applyNumberFormat="1" applyFont="1" applyFill="1" applyBorder="1" applyAlignment="1">
      <alignment horizontal="right" vertical="center" wrapText="1"/>
    </xf>
  </cellXfs>
  <cellStyles count="10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olo" xfId="58"/>
    <cellStyle name="Calcul" xfId="59"/>
    <cellStyle name="Cella collegata" xfId="60"/>
    <cellStyle name="Cella da controllare" xfId="61"/>
    <cellStyle name="Cellule liée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entaire" xfId="71"/>
    <cellStyle name="Entrée" xfId="72"/>
    <cellStyle name="Input" xfId="73"/>
    <cellStyle name="Insatisfaisant" xfId="74"/>
    <cellStyle name="Comma" xfId="75"/>
    <cellStyle name="Comma [0]" xfId="76"/>
    <cellStyle name="Migliaia [0] 2" xfId="77"/>
    <cellStyle name="Neutrale" xfId="78"/>
    <cellStyle name="Neutre" xfId="79"/>
    <cellStyle name="Normal 2" xfId="80"/>
    <cellStyle name="Normale 2" xfId="81"/>
    <cellStyle name="Normale 3" xfId="82"/>
    <cellStyle name="Normale 4" xfId="83"/>
    <cellStyle name="Normale 5" xfId="84"/>
    <cellStyle name="Normale 6" xfId="85"/>
    <cellStyle name="Normale 7" xfId="86"/>
    <cellStyle name="Normale 8" xfId="87"/>
    <cellStyle name="Normale_Foglio1" xfId="88"/>
    <cellStyle name="Normale_Foglio2" xfId="89"/>
    <cellStyle name="Normale_Foglio4" xfId="90"/>
    <cellStyle name="Normale_Integrazione_Spoglio" xfId="91"/>
    <cellStyle name="Nota" xfId="92"/>
    <cellStyle name="Output" xfId="93"/>
    <cellStyle name="Percent" xfId="94"/>
    <cellStyle name="Percentuale 2" xfId="95"/>
    <cellStyle name="Satisfaisant" xfId="96"/>
    <cellStyle name="Sortie" xfId="97"/>
    <cellStyle name="Testo avviso" xfId="98"/>
    <cellStyle name="Testo descrittivo" xfId="99"/>
    <cellStyle name="Texte explicatif" xfId="100"/>
    <cellStyle name="Titolo" xfId="101"/>
    <cellStyle name="Titolo 1" xfId="102"/>
    <cellStyle name="Titolo 2" xfId="103"/>
    <cellStyle name="Titolo 3" xfId="104"/>
    <cellStyle name="Titolo 4" xfId="105"/>
    <cellStyle name="Titolo_Appendice 2016 - Serie 2 (Infomobilita)_rev01" xfId="106"/>
    <cellStyle name="Titre" xfId="107"/>
    <cellStyle name="Titre 1" xfId="108"/>
    <cellStyle name="Titre 2" xfId="109"/>
    <cellStyle name="Titre 3" xfId="110"/>
    <cellStyle name="Titre 4" xfId="111"/>
    <cellStyle name="Total" xfId="112"/>
    <cellStyle name="Totale" xfId="113"/>
    <cellStyle name="Valore non valido" xfId="114"/>
    <cellStyle name="Valore valido" xfId="115"/>
    <cellStyle name="Currency" xfId="116"/>
    <cellStyle name="Currency [0]" xfId="117"/>
    <cellStyle name="Vérification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17" customWidth="1"/>
    <col min="2" max="2" width="110.7109375" style="12" customWidth="1"/>
    <col min="3" max="16384" width="9.140625" style="16" customWidth="1"/>
  </cols>
  <sheetData>
    <row r="1" ht="18">
      <c r="A1" s="137" t="s">
        <v>27</v>
      </c>
    </row>
    <row r="2" ht="12.75">
      <c r="A2" s="11" t="s">
        <v>79</v>
      </c>
    </row>
    <row r="3" ht="7.5" customHeight="1"/>
    <row r="4" ht="12.75" customHeight="1">
      <c r="A4" s="11" t="s">
        <v>10</v>
      </c>
    </row>
    <row r="5" ht="7.5" customHeight="1">
      <c r="A5" s="13"/>
    </row>
    <row r="6" spans="1:2" s="17" customFormat="1" ht="27" customHeight="1">
      <c r="A6" s="11" t="s">
        <v>11</v>
      </c>
      <c r="B6" s="138" t="s">
        <v>155</v>
      </c>
    </row>
    <row r="7" spans="1:2" s="17" customFormat="1" ht="27" customHeight="1">
      <c r="A7" s="11" t="s">
        <v>12</v>
      </c>
      <c r="B7" s="138" t="s">
        <v>156</v>
      </c>
    </row>
    <row r="8" spans="1:2" s="17" customFormat="1" ht="27" customHeight="1">
      <c r="A8" s="11" t="s">
        <v>42</v>
      </c>
      <c r="B8" s="138" t="s">
        <v>157</v>
      </c>
    </row>
    <row r="9" spans="1:2" s="112" customFormat="1" ht="27" customHeight="1">
      <c r="A9" s="8" t="s">
        <v>115</v>
      </c>
      <c r="B9" s="138" t="s">
        <v>158</v>
      </c>
    </row>
    <row r="10" spans="1:2" s="17" customFormat="1" ht="27" customHeight="1">
      <c r="A10" s="11" t="s">
        <v>13</v>
      </c>
      <c r="B10" s="138" t="s">
        <v>159</v>
      </c>
    </row>
    <row r="11" spans="1:2" s="17" customFormat="1" ht="27" customHeight="1">
      <c r="A11" s="11" t="s">
        <v>14</v>
      </c>
      <c r="B11" s="138" t="s">
        <v>160</v>
      </c>
    </row>
    <row r="12" spans="1:2" s="17" customFormat="1" ht="27" customHeight="1">
      <c r="A12" s="11" t="s">
        <v>43</v>
      </c>
      <c r="B12" s="138" t="s">
        <v>161</v>
      </c>
    </row>
    <row r="13" spans="1:2" s="17" customFormat="1" ht="27" customHeight="1">
      <c r="A13" s="8" t="s">
        <v>151</v>
      </c>
      <c r="B13" s="138" t="s">
        <v>162</v>
      </c>
    </row>
    <row r="14" spans="1:2" s="17" customFormat="1" ht="27" customHeight="1">
      <c r="A14" s="11" t="s">
        <v>15</v>
      </c>
      <c r="B14" s="138" t="s">
        <v>163</v>
      </c>
    </row>
    <row r="15" spans="1:2" s="17" customFormat="1" ht="27" customHeight="1">
      <c r="A15" s="11" t="s">
        <v>16</v>
      </c>
      <c r="B15" s="138" t="s">
        <v>164</v>
      </c>
    </row>
    <row r="16" spans="1:2" s="17" customFormat="1" ht="27" customHeight="1">
      <c r="A16" s="11" t="s">
        <v>44</v>
      </c>
      <c r="B16" s="138" t="s">
        <v>165</v>
      </c>
    </row>
    <row r="17" spans="1:2" s="17" customFormat="1" ht="27" customHeight="1">
      <c r="A17" s="8" t="s">
        <v>152</v>
      </c>
      <c r="B17" s="138" t="s">
        <v>166</v>
      </c>
    </row>
    <row r="18" spans="1:2" s="17" customFormat="1" ht="27" customHeight="1">
      <c r="A18" s="11" t="s">
        <v>19</v>
      </c>
      <c r="B18" s="138" t="s">
        <v>167</v>
      </c>
    </row>
    <row r="19" spans="1:2" s="17" customFormat="1" ht="36" customHeight="1">
      <c r="A19" s="11" t="s">
        <v>20</v>
      </c>
      <c r="B19" s="138" t="s">
        <v>175</v>
      </c>
    </row>
    <row r="20" spans="1:2" s="17" customFormat="1" ht="31.5" customHeight="1">
      <c r="A20" s="11" t="s">
        <v>45</v>
      </c>
      <c r="B20" s="138" t="s">
        <v>176</v>
      </c>
    </row>
    <row r="21" spans="1:2" s="17" customFormat="1" ht="27" customHeight="1">
      <c r="A21" s="11" t="s">
        <v>68</v>
      </c>
      <c r="B21" s="138" t="s">
        <v>168</v>
      </c>
    </row>
    <row r="22" spans="1:2" s="17" customFormat="1" ht="27" customHeight="1">
      <c r="A22" s="11" t="s">
        <v>69</v>
      </c>
      <c r="B22" s="138" t="s">
        <v>169</v>
      </c>
    </row>
    <row r="23" spans="1:2" s="17" customFormat="1" ht="27" customHeight="1">
      <c r="A23" s="11" t="s">
        <v>70</v>
      </c>
      <c r="B23" s="138" t="s">
        <v>170</v>
      </c>
    </row>
    <row r="24" spans="1:2" s="17" customFormat="1" ht="27" customHeight="1">
      <c r="A24" s="8" t="s">
        <v>154</v>
      </c>
      <c r="B24" s="138" t="s">
        <v>171</v>
      </c>
    </row>
    <row r="25" spans="1:2" s="17" customFormat="1" ht="27" customHeight="1">
      <c r="A25" s="11" t="s">
        <v>89</v>
      </c>
      <c r="B25" s="138" t="s">
        <v>172</v>
      </c>
    </row>
    <row r="26" spans="1:2" s="17" customFormat="1" ht="27" customHeight="1">
      <c r="A26" s="11" t="s">
        <v>90</v>
      </c>
      <c r="B26" s="138" t="s">
        <v>173</v>
      </c>
    </row>
    <row r="27" spans="1:2" s="17" customFormat="1" ht="27" customHeight="1">
      <c r="A27" s="11" t="s">
        <v>91</v>
      </c>
      <c r="B27" s="138" t="s">
        <v>174</v>
      </c>
    </row>
    <row r="28" s="17" customFormat="1" ht="12.75" customHeight="1">
      <c r="B28" s="15"/>
    </row>
    <row r="29" s="17" customFormat="1" ht="12.75" customHeight="1">
      <c r="B29" s="14"/>
    </row>
    <row r="30" s="18" customFormat="1" ht="12.75" customHeight="1">
      <c r="A30" s="8"/>
    </row>
    <row r="31" s="18" customFormat="1" ht="12.75" customHeight="1">
      <c r="A31" s="8"/>
    </row>
    <row r="32" spans="1:2" s="17" customFormat="1" ht="12.75" customHeight="1">
      <c r="A32" s="11"/>
      <c r="B32" s="15"/>
    </row>
    <row r="33" spans="1:2" s="17" customFormat="1" ht="12.75" customHeight="1">
      <c r="A33" s="11"/>
      <c r="B33" s="15"/>
    </row>
    <row r="34" spans="1:2" s="17" customFormat="1" ht="12.75" customHeight="1">
      <c r="A34" s="19"/>
      <c r="B34" s="20"/>
    </row>
    <row r="35" spans="1:2" s="17" customFormat="1" ht="12.75" customHeight="1">
      <c r="A35" s="19"/>
      <c r="B35" s="20"/>
    </row>
    <row r="36" spans="1:2" s="17" customFormat="1" ht="12.75" customHeight="1">
      <c r="A36" s="21"/>
      <c r="B36" s="18"/>
    </row>
    <row r="37" spans="1:2" s="17" customFormat="1" ht="12.75" customHeight="1">
      <c r="A37" s="21"/>
      <c r="B37" s="18"/>
    </row>
    <row r="38" spans="1:2" s="17" customFormat="1" ht="12.75" customHeight="1">
      <c r="A38" s="21"/>
      <c r="B38" s="18"/>
    </row>
    <row r="39" spans="1:2" s="17" customFormat="1" ht="12.75" customHeight="1">
      <c r="A39" s="21"/>
      <c r="B39" s="18"/>
    </row>
    <row r="40" spans="1:2" s="17" customFormat="1" ht="12.75" customHeight="1">
      <c r="A40" s="21"/>
      <c r="B40" s="18"/>
    </row>
    <row r="41" spans="1:2" s="17" customFormat="1" ht="12.75" customHeight="1">
      <c r="A41" s="21"/>
      <c r="B41" s="18"/>
    </row>
    <row r="42" spans="1:2" s="17" customFormat="1" ht="12.75" customHeight="1">
      <c r="A42" s="21"/>
      <c r="B42" s="18"/>
    </row>
    <row r="43" spans="1:2" s="17" customFormat="1" ht="12.75" customHeight="1">
      <c r="A43" s="21"/>
      <c r="B43" s="18"/>
    </row>
    <row r="44" spans="1:2" s="17" customFormat="1" ht="12.75" customHeight="1">
      <c r="A44" s="21"/>
      <c r="B44" s="18"/>
    </row>
    <row r="45" spans="1:2" s="17" customFormat="1" ht="12.75" customHeight="1">
      <c r="A45" s="21"/>
      <c r="B45" s="18"/>
    </row>
    <row r="46" spans="1:2" s="17" customFormat="1" ht="12.75" customHeight="1">
      <c r="A46" s="21"/>
      <c r="B46" s="18"/>
    </row>
    <row r="47" spans="1:2" s="17" customFormat="1" ht="12.75" customHeight="1">
      <c r="A47" s="21"/>
      <c r="B47" s="18"/>
    </row>
    <row r="48" spans="1:2" s="17" customFormat="1" ht="12.75" customHeight="1">
      <c r="A48" s="21"/>
      <c r="B48" s="18"/>
    </row>
    <row r="49" spans="1:2" s="17" customFormat="1" ht="12.75" customHeight="1">
      <c r="A49" s="21"/>
      <c r="B49" s="18"/>
    </row>
    <row r="50" spans="1:2" s="17" customFormat="1" ht="12.75" customHeight="1">
      <c r="A50" s="21"/>
      <c r="B50" s="18"/>
    </row>
    <row r="51" spans="1:2" s="17" customFormat="1" ht="12.75" customHeight="1">
      <c r="A51" s="21"/>
      <c r="B51" s="18"/>
    </row>
    <row r="52" spans="1:2" s="17" customFormat="1" ht="12.75" customHeight="1">
      <c r="A52" s="21"/>
      <c r="B52" s="20"/>
    </row>
    <row r="53" spans="1:2" s="17" customFormat="1" ht="12.75" customHeight="1">
      <c r="A53" s="21"/>
      <c r="B53" s="20"/>
    </row>
    <row r="54" spans="1:2" s="17" customFormat="1" ht="12.75" customHeight="1">
      <c r="A54" s="15"/>
      <c r="B54" s="18"/>
    </row>
    <row r="55" s="17" customFormat="1" ht="12.75" customHeight="1">
      <c r="B55" s="14"/>
    </row>
    <row r="56" spans="1:2" s="17" customFormat="1" ht="12.75" customHeight="1">
      <c r="A56" s="19"/>
      <c r="B56" s="18"/>
    </row>
    <row r="57" spans="1:2" s="17" customFormat="1" ht="12.75" customHeight="1">
      <c r="A57" s="19"/>
      <c r="B57" s="18"/>
    </row>
    <row r="58" spans="1:2" s="17" customFormat="1" ht="12.75" customHeight="1">
      <c r="A58" s="19"/>
      <c r="B58" s="18"/>
    </row>
    <row r="59" spans="1:2" s="17" customFormat="1" ht="12.75" customHeight="1">
      <c r="A59" s="19"/>
      <c r="B59" s="18"/>
    </row>
    <row r="60" spans="1:2" s="17" customFormat="1" ht="12.75" customHeight="1">
      <c r="A60" s="15"/>
      <c r="B60" s="20"/>
    </row>
    <row r="61" s="17" customFormat="1" ht="12.75" customHeight="1">
      <c r="B61" s="14"/>
    </row>
    <row r="62" spans="1:2" s="17" customFormat="1" ht="12.75" customHeight="1">
      <c r="A62" s="19"/>
      <c r="B62" s="18"/>
    </row>
    <row r="63" spans="1:2" s="17" customFormat="1" ht="12.75" customHeight="1">
      <c r="A63" s="19"/>
      <c r="B63" s="18"/>
    </row>
    <row r="64" spans="1:2" s="17" customFormat="1" ht="12.75" customHeight="1">
      <c r="A64" s="19"/>
      <c r="B64" s="20"/>
    </row>
    <row r="65" spans="1:2" s="17" customFormat="1" ht="12.75" customHeight="1">
      <c r="A65" s="19"/>
      <c r="B65" s="20"/>
    </row>
    <row r="66" spans="1:2" s="112" customFormat="1" ht="12.75" customHeight="1">
      <c r="A66" s="18"/>
      <c r="B66" s="20"/>
    </row>
    <row r="67" s="17" customFormat="1" ht="12.75" customHeight="1">
      <c r="B67" s="14"/>
    </row>
    <row r="68" spans="1:2" s="112" customFormat="1" ht="12.75" customHeight="1">
      <c r="A68" s="19"/>
      <c r="B68" s="20"/>
    </row>
    <row r="69" spans="1:2" s="112" customFormat="1" ht="12.75" customHeight="1">
      <c r="A69" s="19"/>
      <c r="B69" s="20"/>
    </row>
    <row r="70" spans="1:2" s="112" customFormat="1" ht="12.75" customHeight="1">
      <c r="A70" s="19"/>
      <c r="B70" s="20"/>
    </row>
    <row r="71" spans="1:2" s="112" customFormat="1" ht="12.75" customHeight="1">
      <c r="A71" s="18"/>
      <c r="B71" s="20"/>
    </row>
    <row r="72" s="112" customFormat="1" ht="12.75" customHeight="1">
      <c r="B72" s="14"/>
    </row>
    <row r="73" spans="1:2" s="17" customFormat="1" ht="12.75" customHeight="1">
      <c r="A73" s="19"/>
      <c r="B73" s="20"/>
    </row>
    <row r="74" spans="1:2" s="17" customFormat="1" ht="12.75" customHeight="1">
      <c r="A74" s="19"/>
      <c r="B74" s="20"/>
    </row>
    <row r="75" spans="1:2" s="17" customFormat="1" ht="12.75" customHeight="1">
      <c r="A75" s="19"/>
      <c r="B75" s="20"/>
    </row>
    <row r="76" spans="1:2" s="17" customFormat="1" ht="12.75" customHeight="1">
      <c r="A76" s="19"/>
      <c r="B76" s="20"/>
    </row>
    <row r="77" spans="1:2" s="17" customFormat="1" ht="12.75" customHeight="1">
      <c r="A77" s="19"/>
      <c r="B77" s="20"/>
    </row>
    <row r="78" spans="1:2" s="17" customFormat="1" ht="12.75" customHeight="1">
      <c r="A78" s="19"/>
      <c r="B78" s="20"/>
    </row>
    <row r="79" spans="1:2" s="17" customFormat="1" ht="12.75" customHeight="1">
      <c r="A79" s="19"/>
      <c r="B79" s="20"/>
    </row>
    <row r="80" spans="1:2" ht="12.75">
      <c r="A80" s="112"/>
      <c r="B80" s="139"/>
    </row>
    <row r="81" spans="1:2" s="17" customFormat="1" ht="12.75" customHeight="1">
      <c r="A81" s="112"/>
      <c r="B81" s="22"/>
    </row>
    <row r="82" spans="1:2" s="17" customFormat="1" ht="12.75" customHeight="1">
      <c r="A82" s="19"/>
      <c r="B82" s="20"/>
    </row>
    <row r="83" spans="1:2" s="17" customFormat="1" ht="12.75" customHeight="1">
      <c r="A83" s="19"/>
      <c r="B83" s="20"/>
    </row>
    <row r="84" spans="1:2" s="17" customFormat="1" ht="12.75" customHeight="1">
      <c r="A84" s="19"/>
      <c r="B84" s="18"/>
    </row>
    <row r="85" spans="1:2" s="17" customFormat="1" ht="12.75" customHeight="1">
      <c r="A85" s="19"/>
      <c r="B85" s="18"/>
    </row>
    <row r="86" spans="1:2" s="112" customFormat="1" ht="12.75" customHeight="1">
      <c r="A86" s="18"/>
      <c r="B86" s="18"/>
    </row>
    <row r="87" s="112" customFormat="1" ht="12.75" customHeight="1">
      <c r="B87" s="22"/>
    </row>
    <row r="88" spans="1:2" s="17" customFormat="1" ht="12.75" customHeight="1">
      <c r="A88" s="19"/>
      <c r="B88" s="20"/>
    </row>
    <row r="89" spans="1:2" s="112" customFormat="1" ht="12.75" customHeight="1">
      <c r="A89" s="18"/>
      <c r="B89" s="20"/>
    </row>
    <row r="90" spans="1:2" s="112" customFormat="1" ht="12.75" customHeight="1">
      <c r="A90" s="18"/>
      <c r="B90" s="14"/>
    </row>
    <row r="91" spans="1:2" s="17" customFormat="1" ht="12.75" customHeight="1">
      <c r="A91" s="8"/>
      <c r="B91" s="18"/>
    </row>
    <row r="92" spans="1:2" s="17" customFormat="1" ht="12.75" customHeight="1">
      <c r="A92" s="8"/>
      <c r="B92" s="18"/>
    </row>
    <row r="93" spans="1:2" s="17" customFormat="1" ht="12.75" customHeight="1">
      <c r="A93" s="8"/>
      <c r="B93" s="15"/>
    </row>
    <row r="94" spans="1:2" s="17" customFormat="1" ht="12.75" customHeight="1">
      <c r="A94" s="8"/>
      <c r="B94" s="15"/>
    </row>
    <row r="95" spans="1:2" s="17" customFormat="1" ht="12.75" customHeight="1">
      <c r="A95" s="8"/>
      <c r="B95" s="15"/>
    </row>
    <row r="96" spans="1:2" s="17" customFormat="1" ht="12.75" customHeight="1">
      <c r="A96" s="8"/>
      <c r="B96" s="15"/>
    </row>
    <row r="97" spans="1:2" s="17" customFormat="1" ht="12.75" customHeight="1">
      <c r="A97" s="8"/>
      <c r="B97" s="15"/>
    </row>
    <row r="98" spans="1:2" s="17" customFormat="1" ht="12.75" customHeight="1">
      <c r="A98" s="8"/>
      <c r="B98" s="15"/>
    </row>
    <row r="99" spans="1:2" s="17" customFormat="1" ht="12.75" customHeight="1">
      <c r="A99" s="8"/>
      <c r="B99" s="15"/>
    </row>
    <row r="100" spans="1:2" s="17" customFormat="1" ht="12.75" customHeight="1">
      <c r="A100" s="8"/>
      <c r="B100" s="15"/>
    </row>
    <row r="101" spans="1:2" s="17" customFormat="1" ht="12.75" customHeight="1">
      <c r="A101" s="8"/>
      <c r="B101" s="15"/>
    </row>
    <row r="102" spans="1:2" s="17" customFormat="1" ht="12.75" customHeight="1">
      <c r="A102" s="8"/>
      <c r="B102" s="18"/>
    </row>
    <row r="103" spans="1:2" s="17" customFormat="1" ht="12.75" customHeight="1">
      <c r="A103" s="8"/>
      <c r="B103" s="15"/>
    </row>
    <row r="104" spans="1:2" s="17" customFormat="1" ht="12.75" customHeight="1">
      <c r="A104" s="8"/>
      <c r="B104" s="15"/>
    </row>
    <row r="105" spans="1:2" s="17" customFormat="1" ht="12.75" customHeight="1">
      <c r="A105" s="8"/>
      <c r="B105" s="15"/>
    </row>
    <row r="106" spans="1:2" s="17" customFormat="1" ht="12.75" customHeight="1">
      <c r="A106" s="8"/>
      <c r="B106" s="15"/>
    </row>
    <row r="107" spans="1:2" s="17" customFormat="1" ht="12.75" customHeight="1">
      <c r="A107" s="8"/>
      <c r="B107" s="15"/>
    </row>
    <row r="108" spans="1:2" s="17" customFormat="1" ht="12.75" customHeight="1">
      <c r="A108" s="8"/>
      <c r="B108" s="15"/>
    </row>
    <row r="109" spans="1:2" s="17" customFormat="1" ht="12.75" customHeight="1">
      <c r="A109" s="8"/>
      <c r="B109" s="15"/>
    </row>
    <row r="110" spans="1:2" s="17" customFormat="1" ht="12.75" customHeight="1">
      <c r="A110" s="8"/>
      <c r="B110" s="15"/>
    </row>
    <row r="111" spans="1:2" s="17" customFormat="1" ht="12.75" customHeight="1">
      <c r="A111" s="8"/>
      <c r="B111" s="15"/>
    </row>
    <row r="112" spans="1:2" s="17" customFormat="1" ht="12.75" customHeight="1">
      <c r="A112" s="8"/>
      <c r="B112" s="15"/>
    </row>
    <row r="113" spans="1:2" s="17" customFormat="1" ht="12.75" customHeight="1">
      <c r="A113" s="8"/>
      <c r="B113" s="15"/>
    </row>
    <row r="114" spans="1:2" s="17" customFormat="1" ht="12.75" customHeight="1">
      <c r="A114" s="8"/>
      <c r="B114" s="15"/>
    </row>
    <row r="115" spans="1:2" s="17" customFormat="1" ht="12.75" customHeight="1">
      <c r="A115" s="8"/>
      <c r="B115" s="15"/>
    </row>
    <row r="116" spans="1:2" s="17" customFormat="1" ht="12.75" customHeight="1">
      <c r="A116" s="8"/>
      <c r="B116" s="15"/>
    </row>
    <row r="117" s="17" customFormat="1" ht="12.75">
      <c r="B117" s="15"/>
    </row>
    <row r="118" s="17" customFormat="1" ht="12.75">
      <c r="B118" s="15"/>
    </row>
    <row r="119" s="17" customFormat="1" ht="12.75">
      <c r="B119" s="15"/>
    </row>
    <row r="120" s="17" customFormat="1" ht="12.75">
      <c r="B120" s="15"/>
    </row>
    <row r="121" s="17" customFormat="1" ht="12.75">
      <c r="B121" s="15"/>
    </row>
    <row r="122" s="17" customFormat="1" ht="12.75">
      <c r="B122" s="15"/>
    </row>
    <row r="123" s="17" customFormat="1" ht="12.75">
      <c r="B123" s="15"/>
    </row>
    <row r="124" s="17" customFormat="1" ht="12.75">
      <c r="B124" s="15"/>
    </row>
    <row r="125" s="17" customFormat="1" ht="12.75">
      <c r="B125" s="15"/>
    </row>
    <row r="126" s="17" customFormat="1" ht="12.75">
      <c r="B126" s="15"/>
    </row>
    <row r="127" s="17" customFormat="1" ht="12.75">
      <c r="B127" s="15"/>
    </row>
    <row r="128" s="17" customFormat="1" ht="12.75">
      <c r="B128" s="15"/>
    </row>
    <row r="129" s="17" customFormat="1" ht="12.75">
      <c r="B129" s="15"/>
    </row>
    <row r="130" s="17" customFormat="1" ht="12.75">
      <c r="B130" s="15"/>
    </row>
    <row r="131" s="17" customFormat="1" ht="12.75">
      <c r="B131" s="15"/>
    </row>
    <row r="132" s="17" customFormat="1" ht="12.75">
      <c r="B132" s="15"/>
    </row>
    <row r="133" s="17" customFormat="1" ht="12.75">
      <c r="B133" s="15"/>
    </row>
    <row r="134" s="17" customFormat="1" ht="12.75">
      <c r="B134" s="15"/>
    </row>
    <row r="135" s="17" customFormat="1" ht="12.75">
      <c r="B135" s="15"/>
    </row>
    <row r="136" s="17" customFormat="1" ht="12.75">
      <c r="B136" s="15"/>
    </row>
    <row r="137" s="17" customFormat="1" ht="12.75">
      <c r="B137" s="15"/>
    </row>
    <row r="138" s="17" customFormat="1" ht="12.75">
      <c r="B138" s="15"/>
    </row>
    <row r="139" s="17" customFormat="1" ht="12.75">
      <c r="B139" s="15"/>
    </row>
    <row r="140" s="17" customFormat="1" ht="12.75">
      <c r="B140" s="15"/>
    </row>
    <row r="141" s="17" customFormat="1" ht="12.75">
      <c r="B141" s="15"/>
    </row>
    <row r="142" s="17" customFormat="1" ht="12.75">
      <c r="B142" s="15"/>
    </row>
    <row r="143" s="17" customFormat="1" ht="12.75">
      <c r="B143" s="15"/>
    </row>
    <row r="144" s="17" customFormat="1" ht="12.75">
      <c r="B144" s="15"/>
    </row>
    <row r="145" s="17" customFormat="1" ht="12.75">
      <c r="B145" s="15"/>
    </row>
    <row r="146" s="17" customFormat="1" ht="12.75">
      <c r="B146" s="15"/>
    </row>
    <row r="147" s="17" customFormat="1" ht="12.75">
      <c r="B147" s="15"/>
    </row>
    <row r="148" s="17" customFormat="1" ht="12.75">
      <c r="B148" s="15"/>
    </row>
    <row r="149" s="17" customFormat="1" ht="12.75">
      <c r="B149" s="15"/>
    </row>
    <row r="150" s="17" customFormat="1" ht="12.75">
      <c r="B150" s="15"/>
    </row>
    <row r="151" s="17" customFormat="1" ht="12.75">
      <c r="B151" s="15"/>
    </row>
    <row r="152" s="17" customFormat="1" ht="12.75">
      <c r="B152" s="15"/>
    </row>
    <row r="153" s="17" customFormat="1" ht="12.75">
      <c r="B153" s="15"/>
    </row>
    <row r="154" s="17" customFormat="1" ht="12.75">
      <c r="B154" s="15"/>
    </row>
    <row r="155" s="17" customFormat="1" ht="12.75">
      <c r="B155" s="15"/>
    </row>
    <row r="156" s="17" customFormat="1" ht="12.75">
      <c r="B156" s="15"/>
    </row>
    <row r="157" s="17" customFormat="1" ht="12.75">
      <c r="B157" s="15"/>
    </row>
    <row r="158" s="17" customFormat="1" ht="12.75">
      <c r="B158" s="15"/>
    </row>
    <row r="159" s="17" customFormat="1" ht="12.75">
      <c r="B159" s="15"/>
    </row>
    <row r="160" s="17" customFormat="1" ht="12.75">
      <c r="B160" s="15"/>
    </row>
    <row r="161" s="17" customFormat="1" ht="12.75">
      <c r="B161" s="15"/>
    </row>
    <row r="162" s="17" customFormat="1" ht="12.75">
      <c r="B162" s="15"/>
    </row>
    <row r="163" s="17" customFormat="1" ht="12.75">
      <c r="B163" s="15"/>
    </row>
    <row r="164" s="17" customFormat="1" ht="12.75">
      <c r="B164" s="15"/>
    </row>
    <row r="165" s="17" customFormat="1" ht="12.75">
      <c r="B165" s="15"/>
    </row>
    <row r="166" s="17" customFormat="1" ht="12.75">
      <c r="B166" s="15"/>
    </row>
    <row r="167" s="17" customFormat="1" ht="12.75">
      <c r="B167" s="15"/>
    </row>
    <row r="168" s="17" customFormat="1" ht="12.75">
      <c r="B168" s="15"/>
    </row>
    <row r="169" s="17" customFormat="1" ht="12.75">
      <c r="B169" s="15"/>
    </row>
    <row r="170" s="17" customFormat="1" ht="12.75">
      <c r="B170" s="15"/>
    </row>
    <row r="171" s="17" customFormat="1" ht="12.75">
      <c r="B171" s="15"/>
    </row>
    <row r="172" s="17" customFormat="1" ht="12.75">
      <c r="B172" s="15"/>
    </row>
    <row r="173" s="17" customFormat="1" ht="12.75">
      <c r="B173" s="15"/>
    </row>
    <row r="174" s="17" customFormat="1" ht="12.75">
      <c r="B174" s="15"/>
    </row>
    <row r="175" s="17" customFormat="1" ht="12.75">
      <c r="B175" s="15"/>
    </row>
    <row r="176" s="17" customFormat="1" ht="12.75">
      <c r="B176" s="15"/>
    </row>
    <row r="177" s="17" customFormat="1" ht="12.75">
      <c r="B177" s="15"/>
    </row>
    <row r="178" s="17" customFormat="1" ht="12.75">
      <c r="B178" s="15"/>
    </row>
    <row r="179" s="17" customFormat="1" ht="12.75">
      <c r="B179" s="15"/>
    </row>
    <row r="180" s="17" customFormat="1" ht="12.75">
      <c r="B180" s="15"/>
    </row>
    <row r="181" s="17" customFormat="1" ht="12.75">
      <c r="B181" s="15"/>
    </row>
    <row r="182" s="17" customFormat="1" ht="12.75">
      <c r="B182" s="15"/>
    </row>
    <row r="183" s="17" customFormat="1" ht="12.75">
      <c r="B183" s="15"/>
    </row>
    <row r="184" s="17" customFormat="1" ht="12.75">
      <c r="B184" s="15"/>
    </row>
    <row r="185" s="17" customFormat="1" ht="12.75">
      <c r="B185" s="15"/>
    </row>
    <row r="186" s="17" customFormat="1" ht="12.75">
      <c r="B186" s="15"/>
    </row>
    <row r="187" s="17" customFormat="1" ht="12.75">
      <c r="B187" s="15"/>
    </row>
    <row r="188" s="17" customFormat="1" ht="12.75">
      <c r="B188" s="15"/>
    </row>
    <row r="189" s="17" customFormat="1" ht="12.75">
      <c r="B189" s="15"/>
    </row>
    <row r="190" s="17" customFormat="1" ht="12.75">
      <c r="B190" s="15"/>
    </row>
    <row r="191" s="17" customFormat="1" ht="12.75">
      <c r="B191" s="15"/>
    </row>
    <row r="192" s="17" customFormat="1" ht="12.75">
      <c r="B192" s="15"/>
    </row>
    <row r="193" s="17" customFormat="1" ht="12.75">
      <c r="B193" s="15"/>
    </row>
    <row r="194" s="17" customFormat="1" ht="12.75">
      <c r="B194" s="15"/>
    </row>
    <row r="195" s="17" customFormat="1" ht="12.75">
      <c r="B195" s="15"/>
    </row>
    <row r="196" s="17" customFormat="1" ht="12.75">
      <c r="B196" s="15"/>
    </row>
    <row r="197" s="17" customFormat="1" ht="12.75">
      <c r="B197" s="15"/>
    </row>
    <row r="198" s="17" customFormat="1" ht="12.75">
      <c r="B198" s="15"/>
    </row>
    <row r="199" s="17" customFormat="1" ht="12.75">
      <c r="B199" s="15"/>
    </row>
    <row r="200" s="17" customFormat="1" ht="12.75">
      <c r="B200" s="15"/>
    </row>
    <row r="201" s="17" customFormat="1" ht="12.75">
      <c r="B201" s="15"/>
    </row>
    <row r="202" s="17" customFormat="1" ht="12.75">
      <c r="B202" s="15"/>
    </row>
    <row r="203" s="17" customFormat="1" ht="12.75">
      <c r="B203" s="15"/>
    </row>
    <row r="204" s="17" customFormat="1" ht="12.75">
      <c r="B204" s="15"/>
    </row>
    <row r="205" s="17" customFormat="1" ht="12.75">
      <c r="B205" s="15"/>
    </row>
    <row r="206" s="17" customFormat="1" ht="12.75">
      <c r="B206" s="15"/>
    </row>
    <row r="207" s="17" customFormat="1" ht="12.75">
      <c r="B207" s="15"/>
    </row>
    <row r="208" s="17" customFormat="1" ht="12.75">
      <c r="B208" s="15"/>
    </row>
    <row r="209" s="17" customFormat="1" ht="12.75">
      <c r="B209" s="15"/>
    </row>
    <row r="210" s="17" customFormat="1" ht="12.75">
      <c r="B210" s="15"/>
    </row>
    <row r="211" s="17" customFormat="1" ht="12.75">
      <c r="B211" s="15"/>
    </row>
    <row r="212" s="17" customFormat="1" ht="12.75">
      <c r="B212" s="15"/>
    </row>
    <row r="213" s="17" customFormat="1" ht="12.75">
      <c r="B213" s="15"/>
    </row>
    <row r="214" s="17" customFormat="1" ht="12.75">
      <c r="B214" s="15"/>
    </row>
    <row r="215" s="17" customFormat="1" ht="12.75">
      <c r="B215" s="15"/>
    </row>
    <row r="216" s="17" customFormat="1" ht="12.75">
      <c r="B216" s="15"/>
    </row>
    <row r="217" s="17" customFormat="1" ht="12.75">
      <c r="B217" s="15"/>
    </row>
    <row r="218" s="17" customFormat="1" ht="12.75">
      <c r="B218" s="15"/>
    </row>
    <row r="219" s="17" customFormat="1" ht="12.75">
      <c r="B219" s="15"/>
    </row>
    <row r="220" s="17" customFormat="1" ht="12.75">
      <c r="B220" s="15"/>
    </row>
    <row r="221" s="17" customFormat="1" ht="12.75">
      <c r="B221" s="15"/>
    </row>
    <row r="222" s="17" customFormat="1" ht="12.75">
      <c r="B222" s="15"/>
    </row>
    <row r="223" s="17" customFormat="1" ht="12.75">
      <c r="B223" s="15"/>
    </row>
    <row r="224" s="17" customFormat="1" ht="12.75">
      <c r="B224" s="15"/>
    </row>
    <row r="225" s="17" customFormat="1" ht="12.75">
      <c r="B225" s="15"/>
    </row>
    <row r="226" s="17" customFormat="1" ht="12.75">
      <c r="B226" s="15"/>
    </row>
    <row r="227" s="17" customFormat="1" ht="12.75">
      <c r="B227" s="15"/>
    </row>
    <row r="228" s="17" customFormat="1" ht="12.75">
      <c r="B228" s="15"/>
    </row>
    <row r="229" s="17" customFormat="1" ht="12.75">
      <c r="B229" s="15"/>
    </row>
    <row r="230" s="17" customFormat="1" ht="12.75">
      <c r="B230" s="15"/>
    </row>
    <row r="231" s="17" customFormat="1" ht="12.75">
      <c r="B231" s="15"/>
    </row>
    <row r="232" s="17" customFormat="1" ht="12.75">
      <c r="B232" s="15"/>
    </row>
    <row r="233" s="17" customFormat="1" ht="12.75">
      <c r="B233" s="15"/>
    </row>
    <row r="234" s="17" customFormat="1" ht="12.75">
      <c r="B234" s="15"/>
    </row>
    <row r="235" s="17" customFormat="1" ht="12.75">
      <c r="B235" s="15"/>
    </row>
    <row r="236" s="17" customFormat="1" ht="12.75">
      <c r="B236" s="15"/>
    </row>
    <row r="237" s="17" customFormat="1" ht="12.75">
      <c r="B237" s="15"/>
    </row>
    <row r="238" s="17" customFormat="1" ht="12.75">
      <c r="B238" s="15"/>
    </row>
    <row r="239" s="17" customFormat="1" ht="12.75">
      <c r="B239" s="15"/>
    </row>
    <row r="240" s="17" customFormat="1" ht="12.75">
      <c r="B240" s="15"/>
    </row>
    <row r="241" s="17" customFormat="1" ht="12.75">
      <c r="B241" s="15"/>
    </row>
    <row r="242" s="17" customFormat="1" ht="12.75">
      <c r="B242" s="15"/>
    </row>
    <row r="243" s="17" customFormat="1" ht="12.75">
      <c r="B243" s="15"/>
    </row>
    <row r="244" s="17" customFormat="1" ht="12.75">
      <c r="B244" s="15"/>
    </row>
    <row r="245" s="17" customFormat="1" ht="12.75">
      <c r="B245" s="15"/>
    </row>
    <row r="246" s="17" customFormat="1" ht="12.75">
      <c r="B246" s="15"/>
    </row>
    <row r="247" s="17" customFormat="1" ht="12.75">
      <c r="B247" s="15"/>
    </row>
    <row r="248" s="17" customFormat="1" ht="12.75">
      <c r="B248" s="15"/>
    </row>
    <row r="249" s="17" customFormat="1" ht="12.75">
      <c r="B249" s="15"/>
    </row>
    <row r="250" s="17" customFormat="1" ht="12.75">
      <c r="B250" s="15"/>
    </row>
    <row r="251" s="17" customFormat="1" ht="12.75">
      <c r="B251" s="15"/>
    </row>
    <row r="252" s="17" customFormat="1" ht="12.75">
      <c r="B252" s="15"/>
    </row>
    <row r="253" s="17" customFormat="1" ht="12.75">
      <c r="B253" s="15"/>
    </row>
    <row r="254" s="17" customFormat="1" ht="12.75">
      <c r="B254" s="15"/>
    </row>
    <row r="255" s="17" customFormat="1" ht="12.75">
      <c r="B255" s="15"/>
    </row>
    <row r="256" s="17" customFormat="1" ht="12.75">
      <c r="B256" s="15"/>
    </row>
    <row r="257" s="17" customFormat="1" ht="12.75">
      <c r="B257" s="15"/>
    </row>
    <row r="258" s="17" customFormat="1" ht="12.75">
      <c r="B258" s="15"/>
    </row>
    <row r="259" s="17" customFormat="1" ht="12.75">
      <c r="B259" s="15"/>
    </row>
    <row r="260" s="17" customFormat="1" ht="12.75">
      <c r="B260" s="15"/>
    </row>
    <row r="261" s="17" customFormat="1" ht="12.75">
      <c r="B261" s="15"/>
    </row>
    <row r="262" s="17" customFormat="1" ht="12.75">
      <c r="B262" s="15"/>
    </row>
    <row r="263" s="17" customFormat="1" ht="12.75">
      <c r="B263" s="15"/>
    </row>
    <row r="264" s="17" customFormat="1" ht="12.75">
      <c r="B264" s="15"/>
    </row>
    <row r="265" s="17" customFormat="1" ht="12.75">
      <c r="B265" s="15"/>
    </row>
    <row r="266" s="17" customFormat="1" ht="12.75">
      <c r="B266" s="15"/>
    </row>
    <row r="267" s="17" customFormat="1" ht="12.75">
      <c r="B267" s="15"/>
    </row>
    <row r="268" s="17" customFormat="1" ht="12.75">
      <c r="B268" s="15"/>
    </row>
    <row r="269" s="17" customFormat="1" ht="12.75">
      <c r="B269" s="15"/>
    </row>
    <row r="270" s="17" customFormat="1" ht="12.75">
      <c r="B270" s="15"/>
    </row>
    <row r="271" s="17" customFormat="1" ht="12.75">
      <c r="B271" s="15"/>
    </row>
    <row r="272" s="17" customFormat="1" ht="12.75">
      <c r="B272" s="15"/>
    </row>
    <row r="273" s="17" customFormat="1" ht="12.75">
      <c r="B273" s="15"/>
    </row>
    <row r="274" s="17" customFormat="1" ht="12.75">
      <c r="B274" s="15"/>
    </row>
    <row r="275" s="17" customFormat="1" ht="12.75">
      <c r="B275" s="15"/>
    </row>
    <row r="276" s="17" customFormat="1" ht="12.75">
      <c r="B276" s="15"/>
    </row>
    <row r="277" s="17" customFormat="1" ht="12.75">
      <c r="B277" s="15"/>
    </row>
    <row r="278" s="17" customFormat="1" ht="12.75">
      <c r="B278" s="15"/>
    </row>
    <row r="279" s="17" customFormat="1" ht="12.75">
      <c r="B279" s="15"/>
    </row>
    <row r="280" s="17" customFormat="1" ht="12.75">
      <c r="B280" s="15"/>
    </row>
    <row r="281" s="17" customFormat="1" ht="12.75">
      <c r="B281" s="15"/>
    </row>
    <row r="282" s="17" customFormat="1" ht="12.75">
      <c r="B282" s="15"/>
    </row>
    <row r="283" s="17" customFormat="1" ht="12.75">
      <c r="B283" s="15"/>
    </row>
    <row r="284" s="17" customFormat="1" ht="12.75">
      <c r="B284" s="15"/>
    </row>
    <row r="285" s="17" customFormat="1" ht="12.75">
      <c r="B285" s="15"/>
    </row>
    <row r="286" s="17" customFormat="1" ht="12.75">
      <c r="B286" s="15"/>
    </row>
    <row r="287" s="17" customFormat="1" ht="12.75">
      <c r="B287" s="15"/>
    </row>
    <row r="288" s="17" customFormat="1" ht="12.75">
      <c r="B288" s="15"/>
    </row>
    <row r="289" s="17" customFormat="1" ht="12.75">
      <c r="B289" s="15"/>
    </row>
    <row r="290" s="17" customFormat="1" ht="12.75">
      <c r="B290" s="15"/>
    </row>
    <row r="291" s="17" customFormat="1" ht="12.75">
      <c r="B291" s="15"/>
    </row>
    <row r="292" s="17" customFormat="1" ht="12.75">
      <c r="B292" s="15"/>
    </row>
    <row r="293" s="17" customFormat="1" ht="12.75">
      <c r="B293" s="15"/>
    </row>
    <row r="294" s="17" customFormat="1" ht="12.75">
      <c r="B294" s="15"/>
    </row>
    <row r="295" s="17" customFormat="1" ht="12.75">
      <c r="B295" s="15"/>
    </row>
    <row r="296" s="17" customFormat="1" ht="12.75">
      <c r="B296" s="15"/>
    </row>
    <row r="297" s="17" customFormat="1" ht="12.75">
      <c r="B297" s="15"/>
    </row>
    <row r="298" s="17" customFormat="1" ht="12.75">
      <c r="B298" s="15"/>
    </row>
    <row r="299" s="17" customFormat="1" ht="12.75">
      <c r="B299" s="15"/>
    </row>
    <row r="300" s="17" customFormat="1" ht="12.75">
      <c r="B300" s="15"/>
    </row>
    <row r="301" s="17" customFormat="1" ht="12.75">
      <c r="B301" s="15"/>
    </row>
    <row r="302" s="17" customFormat="1" ht="12.75">
      <c r="B302" s="15"/>
    </row>
    <row r="303" s="17" customFormat="1" ht="12.75">
      <c r="B303" s="15"/>
    </row>
    <row r="304" s="17" customFormat="1" ht="12.75">
      <c r="B304" s="15"/>
    </row>
    <row r="305" s="17" customFormat="1" ht="12.75">
      <c r="B305" s="15"/>
    </row>
    <row r="306" s="17" customFormat="1" ht="12.75">
      <c r="B306" s="15"/>
    </row>
    <row r="307" s="17" customFormat="1" ht="12.75">
      <c r="B307" s="15"/>
    </row>
    <row r="308" s="17" customFormat="1" ht="12.75">
      <c r="B308" s="15"/>
    </row>
    <row r="309" s="17" customFormat="1" ht="12.75">
      <c r="B309" s="15"/>
    </row>
    <row r="310" s="17" customFormat="1" ht="12.75">
      <c r="B310" s="15"/>
    </row>
    <row r="311" s="17" customFormat="1" ht="12.75">
      <c r="B311" s="15"/>
    </row>
    <row r="312" s="17" customFormat="1" ht="12.75">
      <c r="B312" s="15"/>
    </row>
    <row r="313" s="17" customFormat="1" ht="12.75">
      <c r="B313" s="15"/>
    </row>
    <row r="314" s="17" customFormat="1" ht="12.75">
      <c r="B314" s="15"/>
    </row>
    <row r="315" s="17" customFormat="1" ht="12.75">
      <c r="B315" s="15"/>
    </row>
    <row r="316" s="17" customFormat="1" ht="12.75">
      <c r="B316" s="15"/>
    </row>
    <row r="317" s="17" customFormat="1" ht="12.75">
      <c r="B317" s="15"/>
    </row>
    <row r="318" s="17" customFormat="1" ht="12.75">
      <c r="B318" s="15"/>
    </row>
    <row r="319" s="17" customFormat="1" ht="12.75">
      <c r="B319" s="15"/>
    </row>
    <row r="320" s="17" customFormat="1" ht="12.75">
      <c r="B320" s="15"/>
    </row>
    <row r="321" s="17" customFormat="1" ht="12.75">
      <c r="B321" s="15"/>
    </row>
    <row r="322" s="17" customFormat="1" ht="12.75">
      <c r="B322" s="15"/>
    </row>
    <row r="323" s="17" customFormat="1" ht="12.75">
      <c r="B323" s="15"/>
    </row>
    <row r="324" s="17" customFormat="1" ht="12.75">
      <c r="B324" s="15"/>
    </row>
    <row r="325" s="17" customFormat="1" ht="12.75">
      <c r="B325" s="15"/>
    </row>
    <row r="326" s="17" customFormat="1" ht="12.75">
      <c r="B326" s="15"/>
    </row>
    <row r="327" s="17" customFormat="1" ht="12.75">
      <c r="B327" s="15"/>
    </row>
    <row r="328" s="17" customFormat="1" ht="12.75">
      <c r="B328" s="15"/>
    </row>
    <row r="329" s="17" customFormat="1" ht="12.75">
      <c r="B329" s="15"/>
    </row>
    <row r="330" s="17" customFormat="1" ht="12.75">
      <c r="B330" s="15"/>
    </row>
    <row r="331" s="17" customFormat="1" ht="12.75">
      <c r="B331" s="15"/>
    </row>
    <row r="332" s="17" customFormat="1" ht="12.75">
      <c r="B332" s="15"/>
    </row>
    <row r="333" s="17" customFormat="1" ht="12.75">
      <c r="B333" s="15"/>
    </row>
    <row r="334" s="17" customFormat="1" ht="12.75">
      <c r="B334" s="15"/>
    </row>
    <row r="335" s="17" customFormat="1" ht="12.75">
      <c r="B335" s="15"/>
    </row>
    <row r="336" s="17" customFormat="1" ht="12.75">
      <c r="B336" s="15"/>
    </row>
    <row r="337" s="17" customFormat="1" ht="12.75">
      <c r="B337" s="15"/>
    </row>
    <row r="338" s="17" customFormat="1" ht="12.75">
      <c r="B338" s="15"/>
    </row>
    <row r="339" s="17" customFormat="1" ht="12.75">
      <c r="B339" s="15"/>
    </row>
    <row r="340" s="17" customFormat="1" ht="12.75">
      <c r="B340" s="15"/>
    </row>
    <row r="341" s="17" customFormat="1" ht="12.75">
      <c r="B341" s="15"/>
    </row>
    <row r="342" s="17" customFormat="1" ht="12.75">
      <c r="B342" s="15"/>
    </row>
    <row r="343" s="17" customFormat="1" ht="12.75">
      <c r="B343" s="15"/>
    </row>
    <row r="344" s="17" customFormat="1" ht="12.75">
      <c r="B344" s="15"/>
    </row>
    <row r="345" s="17" customFormat="1" ht="12.75">
      <c r="B345" s="15"/>
    </row>
    <row r="346" s="17" customFormat="1" ht="12.75">
      <c r="B346" s="15"/>
    </row>
    <row r="347" s="17" customFormat="1" ht="12.75">
      <c r="B347" s="15"/>
    </row>
    <row r="348" s="17" customFormat="1" ht="12.75">
      <c r="B348" s="15"/>
    </row>
    <row r="349" s="17" customFormat="1" ht="12.75">
      <c r="B349" s="15"/>
    </row>
    <row r="350" s="17" customFormat="1" ht="12.75">
      <c r="B350" s="15"/>
    </row>
    <row r="351" s="17" customFormat="1" ht="12.75">
      <c r="B351" s="15"/>
    </row>
    <row r="352" s="17" customFormat="1" ht="12.75">
      <c r="B352" s="15"/>
    </row>
    <row r="353" s="17" customFormat="1" ht="12.75">
      <c r="B353" s="15"/>
    </row>
    <row r="354" s="17" customFormat="1" ht="12.75">
      <c r="B354" s="15"/>
    </row>
    <row r="355" s="17" customFormat="1" ht="12.75">
      <c r="B355" s="15"/>
    </row>
    <row r="356" s="17" customFormat="1" ht="12.75">
      <c r="B356" s="15"/>
    </row>
    <row r="357" s="17" customFormat="1" ht="12.75">
      <c r="B357" s="15"/>
    </row>
    <row r="358" s="17" customFormat="1" ht="12.75">
      <c r="B358" s="15"/>
    </row>
    <row r="359" s="17" customFormat="1" ht="12.75">
      <c r="B359" s="15"/>
    </row>
    <row r="360" s="17" customFormat="1" ht="12.75">
      <c r="B360" s="15"/>
    </row>
    <row r="361" s="17" customFormat="1" ht="12.75">
      <c r="B361" s="15"/>
    </row>
    <row r="362" s="17" customFormat="1" ht="12.75">
      <c r="B362" s="15"/>
    </row>
    <row r="363" s="17" customFormat="1" ht="12.75">
      <c r="B363" s="15"/>
    </row>
    <row r="364" s="17" customFormat="1" ht="12.75">
      <c r="B364" s="15"/>
    </row>
    <row r="365" s="17" customFormat="1" ht="12.75">
      <c r="B365" s="15"/>
    </row>
    <row r="366" s="17" customFormat="1" ht="12.75">
      <c r="B366" s="15"/>
    </row>
    <row r="367" s="17" customFormat="1" ht="12.75">
      <c r="B367" s="15"/>
    </row>
    <row r="368" s="17" customFormat="1" ht="12.75">
      <c r="B368" s="15"/>
    </row>
    <row r="369" s="17" customFormat="1" ht="12.75">
      <c r="B369" s="15"/>
    </row>
    <row r="370" s="17" customFormat="1" ht="12.75">
      <c r="B370" s="15"/>
    </row>
    <row r="371" s="17" customFormat="1" ht="12.75">
      <c r="B371" s="15"/>
    </row>
    <row r="372" s="17" customFormat="1" ht="12.75">
      <c r="B372" s="15"/>
    </row>
    <row r="373" s="17" customFormat="1" ht="12.75">
      <c r="B373" s="15"/>
    </row>
    <row r="374" s="17" customFormat="1" ht="12.75">
      <c r="B374" s="15"/>
    </row>
    <row r="375" s="17" customFormat="1" ht="12.75">
      <c r="B375" s="15"/>
    </row>
    <row r="376" s="17" customFormat="1" ht="12.75">
      <c r="B376" s="15"/>
    </row>
    <row r="377" s="17" customFormat="1" ht="12.75">
      <c r="B377" s="15"/>
    </row>
    <row r="378" s="17" customFormat="1" ht="12.75">
      <c r="B378" s="15"/>
    </row>
    <row r="379" s="17" customFormat="1" ht="12.75">
      <c r="B379" s="15"/>
    </row>
    <row r="380" s="17" customFormat="1" ht="12.75">
      <c r="B380" s="15"/>
    </row>
    <row r="381" s="17" customFormat="1" ht="12.75">
      <c r="B381" s="15"/>
    </row>
    <row r="382" s="17" customFormat="1" ht="12.75">
      <c r="B382" s="15"/>
    </row>
    <row r="383" s="17" customFormat="1" ht="12.75">
      <c r="B383" s="15"/>
    </row>
    <row r="384" s="17" customFormat="1" ht="12.75">
      <c r="B384" s="15"/>
    </row>
    <row r="385" s="17" customFormat="1" ht="12.75">
      <c r="B385" s="15"/>
    </row>
    <row r="386" s="17" customFormat="1" ht="12.75">
      <c r="B386" s="15"/>
    </row>
    <row r="387" s="17" customFormat="1" ht="12.75">
      <c r="B387" s="15"/>
    </row>
    <row r="388" s="17" customFormat="1" ht="12.75">
      <c r="B388" s="15"/>
    </row>
    <row r="389" s="17" customFormat="1" ht="12.75">
      <c r="B389" s="15"/>
    </row>
    <row r="390" s="17" customFormat="1" ht="12.75">
      <c r="B390" s="15"/>
    </row>
    <row r="391" s="17" customFormat="1" ht="12.75">
      <c r="B391" s="15"/>
    </row>
    <row r="392" s="17" customFormat="1" ht="12.75">
      <c r="B392" s="15"/>
    </row>
    <row r="393" s="17" customFormat="1" ht="12.75">
      <c r="B393" s="15"/>
    </row>
    <row r="394" s="17" customFormat="1" ht="12.75">
      <c r="B394" s="15"/>
    </row>
    <row r="395" s="17" customFormat="1" ht="12.75">
      <c r="B395" s="15"/>
    </row>
    <row r="396" s="17" customFormat="1" ht="12.75">
      <c r="B396" s="15"/>
    </row>
    <row r="397" s="17" customFormat="1" ht="12.75">
      <c r="B397" s="15"/>
    </row>
    <row r="398" s="17" customFormat="1" ht="12.75">
      <c r="B398" s="15"/>
    </row>
    <row r="399" s="17" customFormat="1" ht="12.75">
      <c r="B399" s="15"/>
    </row>
    <row r="400" s="17" customFormat="1" ht="12.75">
      <c r="B400" s="15"/>
    </row>
    <row r="401" s="17" customFormat="1" ht="12.75">
      <c r="B401" s="15"/>
    </row>
    <row r="402" s="17" customFormat="1" ht="12.75">
      <c r="B402" s="15"/>
    </row>
    <row r="403" s="17" customFormat="1" ht="12.75">
      <c r="B403" s="15"/>
    </row>
    <row r="404" s="17" customFormat="1" ht="12.75">
      <c r="B404" s="15"/>
    </row>
    <row r="405" s="17" customFormat="1" ht="12.75">
      <c r="B405" s="15"/>
    </row>
    <row r="406" s="17" customFormat="1" ht="12.75">
      <c r="B406" s="15"/>
    </row>
    <row r="407" s="17" customFormat="1" ht="12.75">
      <c r="B407" s="15"/>
    </row>
    <row r="408" s="17" customFormat="1" ht="12.75">
      <c r="B408" s="15"/>
    </row>
    <row r="409" s="17" customFormat="1" ht="12.75">
      <c r="B409" s="15"/>
    </row>
    <row r="410" s="17" customFormat="1" ht="12.75">
      <c r="B410" s="15"/>
    </row>
    <row r="411" s="17" customFormat="1" ht="12.75">
      <c r="B411" s="15"/>
    </row>
    <row r="412" s="17" customFormat="1" ht="12.75">
      <c r="B412" s="15"/>
    </row>
    <row r="413" s="17" customFormat="1" ht="12.75">
      <c r="B413" s="15"/>
    </row>
    <row r="414" s="17" customFormat="1" ht="12.75">
      <c r="B414" s="15"/>
    </row>
    <row r="415" s="17" customFormat="1" ht="12.75">
      <c r="B415" s="15"/>
    </row>
    <row r="416" s="17" customFormat="1" ht="12.75">
      <c r="B416" s="15"/>
    </row>
    <row r="417" s="17" customFormat="1" ht="12.75">
      <c r="B417" s="15"/>
    </row>
    <row r="418" s="17" customFormat="1" ht="12.75">
      <c r="B418" s="15"/>
    </row>
    <row r="419" s="17" customFormat="1" ht="12.75">
      <c r="B419" s="15"/>
    </row>
    <row r="420" s="17" customFormat="1" ht="12.75">
      <c r="B420" s="15"/>
    </row>
    <row r="421" s="17" customFormat="1" ht="12.75">
      <c r="B421" s="15"/>
    </row>
    <row r="422" s="17" customFormat="1" ht="12.75">
      <c r="B422" s="15"/>
    </row>
    <row r="423" s="17" customFormat="1" ht="12.75">
      <c r="B423" s="15"/>
    </row>
    <row r="424" s="17" customFormat="1" ht="12.75">
      <c r="B424" s="15"/>
    </row>
    <row r="425" s="17" customFormat="1" ht="12.75">
      <c r="B425" s="15"/>
    </row>
    <row r="426" s="17" customFormat="1" ht="12.75">
      <c r="B426" s="15"/>
    </row>
    <row r="427" s="17" customFormat="1" ht="12.75">
      <c r="B427" s="15"/>
    </row>
    <row r="428" s="17" customFormat="1" ht="12.75">
      <c r="B428" s="15"/>
    </row>
    <row r="429" s="17" customFormat="1" ht="12.75">
      <c r="B429" s="15"/>
    </row>
    <row r="430" s="17" customFormat="1" ht="12.75">
      <c r="B430" s="15"/>
    </row>
    <row r="431" s="17" customFormat="1" ht="12.75">
      <c r="B431" s="15"/>
    </row>
    <row r="432" s="17" customFormat="1" ht="12.75">
      <c r="B432" s="15"/>
    </row>
    <row r="433" s="17" customFormat="1" ht="12.75">
      <c r="B433" s="15"/>
    </row>
    <row r="434" s="17" customFormat="1" ht="12.75">
      <c r="B434" s="15"/>
    </row>
    <row r="435" s="17" customFormat="1" ht="12.75">
      <c r="B435" s="15"/>
    </row>
    <row r="436" s="17" customFormat="1" ht="12.75">
      <c r="B436" s="15"/>
    </row>
    <row r="437" s="17" customFormat="1" ht="12.75">
      <c r="B437" s="15"/>
    </row>
    <row r="438" s="17" customFormat="1" ht="12.75">
      <c r="B438" s="15"/>
    </row>
    <row r="439" s="17" customFormat="1" ht="12.75">
      <c r="B439" s="15"/>
    </row>
    <row r="440" s="17" customFormat="1" ht="12.75">
      <c r="B440" s="15"/>
    </row>
    <row r="441" s="17" customFormat="1" ht="12.75">
      <c r="B441" s="15"/>
    </row>
    <row r="442" s="17" customFormat="1" ht="12.75">
      <c r="B442" s="15"/>
    </row>
    <row r="443" s="17" customFormat="1" ht="12.75">
      <c r="B443" s="15"/>
    </row>
    <row r="444" s="17" customFormat="1" ht="12.75">
      <c r="B444" s="15"/>
    </row>
    <row r="445" s="17" customFormat="1" ht="12.75">
      <c r="B445" s="15"/>
    </row>
    <row r="446" s="17" customFormat="1" ht="12.75">
      <c r="B446" s="15"/>
    </row>
    <row r="447" s="17" customFormat="1" ht="12.75">
      <c r="B447" s="15"/>
    </row>
    <row r="448" s="17" customFormat="1" ht="12.75">
      <c r="B448" s="15"/>
    </row>
    <row r="449" s="17" customFormat="1" ht="12.75">
      <c r="B449" s="15"/>
    </row>
    <row r="450" s="17" customFormat="1" ht="12.75">
      <c r="B450" s="15"/>
    </row>
    <row r="451" s="17" customFormat="1" ht="12.75">
      <c r="B451" s="15"/>
    </row>
    <row r="452" s="17" customFormat="1" ht="12.75">
      <c r="B452" s="15"/>
    </row>
    <row r="453" s="17" customFormat="1" ht="12.75">
      <c r="B453" s="15"/>
    </row>
    <row r="454" s="17" customFormat="1" ht="12.75">
      <c r="B454" s="15"/>
    </row>
    <row r="455" s="17" customFormat="1" ht="12.75">
      <c r="B455" s="15"/>
    </row>
    <row r="456" s="17" customFormat="1" ht="12.75">
      <c r="B456" s="15"/>
    </row>
    <row r="457" s="17" customFormat="1" ht="12.75">
      <c r="B457" s="15"/>
    </row>
    <row r="458" s="17" customFormat="1" ht="12.75">
      <c r="B458" s="15"/>
    </row>
    <row r="459" s="17" customFormat="1" ht="12.75">
      <c r="B459" s="15"/>
    </row>
    <row r="460" s="17" customFormat="1" ht="12.75">
      <c r="B460" s="15"/>
    </row>
    <row r="461" s="17" customFormat="1" ht="12.75">
      <c r="B461" s="15"/>
    </row>
    <row r="462" s="17" customFormat="1" ht="12.75">
      <c r="B462" s="15"/>
    </row>
    <row r="463" s="17" customFormat="1" ht="12.75">
      <c r="B463" s="15"/>
    </row>
    <row r="464" s="17" customFormat="1" ht="12.75">
      <c r="B464" s="15"/>
    </row>
    <row r="465" s="17" customFormat="1" ht="12.75">
      <c r="B465" s="15"/>
    </row>
    <row r="466" s="17" customFormat="1" ht="12.75">
      <c r="B466" s="15"/>
    </row>
    <row r="467" s="17" customFormat="1" ht="12.75">
      <c r="B467" s="15"/>
    </row>
    <row r="468" s="17" customFormat="1" ht="12.75">
      <c r="B468" s="15"/>
    </row>
    <row r="469" s="17" customFormat="1" ht="12.75">
      <c r="B469" s="15"/>
    </row>
    <row r="470" s="17" customFormat="1" ht="12.75">
      <c r="B470" s="15"/>
    </row>
    <row r="471" s="17" customFormat="1" ht="12.75">
      <c r="B471" s="15"/>
    </row>
    <row r="472" s="17" customFormat="1" ht="12.75">
      <c r="B472" s="15"/>
    </row>
    <row r="473" s="17" customFormat="1" ht="12.75">
      <c r="B473" s="15"/>
    </row>
    <row r="474" s="17" customFormat="1" ht="12.75">
      <c r="B474" s="15"/>
    </row>
    <row r="475" s="17" customFormat="1" ht="12.75">
      <c r="B475" s="15"/>
    </row>
    <row r="476" s="17" customFormat="1" ht="12.75">
      <c r="B476" s="15"/>
    </row>
    <row r="477" s="17" customFormat="1" ht="12.75">
      <c r="B477" s="15"/>
    </row>
    <row r="478" s="17" customFormat="1" ht="12.75">
      <c r="B478" s="15"/>
    </row>
    <row r="479" s="17" customFormat="1" ht="12.75">
      <c r="B479" s="15"/>
    </row>
    <row r="480" s="17" customFormat="1" ht="12.75">
      <c r="B480" s="15"/>
    </row>
    <row r="481" s="17" customFormat="1" ht="12.75">
      <c r="B481" s="15"/>
    </row>
    <row r="482" s="17" customFormat="1" ht="12.75">
      <c r="B482" s="15"/>
    </row>
    <row r="483" s="17" customFormat="1" ht="12.75">
      <c r="B483" s="15"/>
    </row>
    <row r="484" s="17" customFormat="1" ht="12.75">
      <c r="B484" s="15"/>
    </row>
    <row r="485" s="17" customFormat="1" ht="12.75">
      <c r="B485" s="15"/>
    </row>
    <row r="486" s="17" customFormat="1" ht="12.75">
      <c r="B486" s="15"/>
    </row>
    <row r="487" s="17" customFormat="1" ht="12.75">
      <c r="B487" s="15"/>
    </row>
    <row r="488" s="17" customFormat="1" ht="12.75">
      <c r="B488" s="15"/>
    </row>
    <row r="489" s="17" customFormat="1" ht="12.75">
      <c r="B489" s="15"/>
    </row>
    <row r="490" s="17" customFormat="1" ht="12.75">
      <c r="B490" s="15"/>
    </row>
    <row r="491" s="17" customFormat="1" ht="12.75">
      <c r="B491" s="15"/>
    </row>
    <row r="492" s="17" customFormat="1" ht="12.75">
      <c r="B492" s="15"/>
    </row>
    <row r="493" s="17" customFormat="1" ht="12.75">
      <c r="B493" s="15"/>
    </row>
    <row r="494" s="17" customFormat="1" ht="12.75">
      <c r="B494" s="15"/>
    </row>
    <row r="495" s="17" customFormat="1" ht="12.75">
      <c r="B495" s="15"/>
    </row>
    <row r="496" s="17" customFormat="1" ht="12.75">
      <c r="B496" s="15"/>
    </row>
    <row r="497" s="17" customFormat="1" ht="12.75">
      <c r="B497" s="15"/>
    </row>
    <row r="498" s="17" customFormat="1" ht="12.75">
      <c r="B498" s="15"/>
    </row>
    <row r="499" s="17" customFormat="1" ht="12.75">
      <c r="B499" s="15"/>
    </row>
    <row r="500" s="17" customFormat="1" ht="12.75">
      <c r="B500" s="15"/>
    </row>
    <row r="501" s="17" customFormat="1" ht="12.75">
      <c r="B501" s="15"/>
    </row>
    <row r="502" s="17" customFormat="1" ht="12.75">
      <c r="B502" s="15"/>
    </row>
    <row r="503" s="17" customFormat="1" ht="12.75">
      <c r="B503" s="15"/>
    </row>
    <row r="504" s="17" customFormat="1" ht="12.75">
      <c r="B504" s="15"/>
    </row>
    <row r="505" s="17" customFormat="1" ht="12.75">
      <c r="B505" s="15"/>
    </row>
    <row r="506" s="17" customFormat="1" ht="12.75">
      <c r="B506" s="15"/>
    </row>
    <row r="507" s="17" customFormat="1" ht="12.75">
      <c r="B507" s="15"/>
    </row>
    <row r="508" s="17" customFormat="1" ht="12.75">
      <c r="B508" s="15"/>
    </row>
    <row r="509" s="17" customFormat="1" ht="12.75">
      <c r="B509" s="15"/>
    </row>
    <row r="510" s="17" customFormat="1" ht="12.75">
      <c r="B510" s="15"/>
    </row>
    <row r="511" s="17" customFormat="1" ht="12.75">
      <c r="B511" s="15"/>
    </row>
    <row r="512" s="17" customFormat="1" ht="12.75">
      <c r="B512" s="15"/>
    </row>
    <row r="513" s="17" customFormat="1" ht="12.75">
      <c r="B513" s="15"/>
    </row>
    <row r="514" s="17" customFormat="1" ht="12.75">
      <c r="B514" s="15"/>
    </row>
    <row r="515" s="17" customFormat="1" ht="12.75">
      <c r="B515" s="15"/>
    </row>
    <row r="516" s="17" customFormat="1" ht="12.75">
      <c r="B516" s="15"/>
    </row>
    <row r="517" s="17" customFormat="1" ht="12.75">
      <c r="B517" s="15"/>
    </row>
    <row r="518" s="17" customFormat="1" ht="12.75">
      <c r="B518" s="15"/>
    </row>
    <row r="519" s="17" customFormat="1" ht="12.75">
      <c r="B519" s="15"/>
    </row>
    <row r="520" s="17" customFormat="1" ht="12.75">
      <c r="B520" s="15"/>
    </row>
    <row r="521" s="17" customFormat="1" ht="12.75">
      <c r="B521" s="15"/>
    </row>
    <row r="522" s="17" customFormat="1" ht="12.75">
      <c r="B522" s="15"/>
    </row>
    <row r="523" s="17" customFormat="1" ht="12.75">
      <c r="B523" s="15"/>
    </row>
    <row r="524" s="17" customFormat="1" ht="12.75">
      <c r="B524" s="15"/>
    </row>
    <row r="525" s="17" customFormat="1" ht="12.75">
      <c r="B525" s="15"/>
    </row>
    <row r="526" s="17" customFormat="1" ht="12.75">
      <c r="B526" s="15"/>
    </row>
    <row r="527" s="17" customFormat="1" ht="12.75">
      <c r="B527" s="15"/>
    </row>
    <row r="528" s="17" customFormat="1" ht="12.75">
      <c r="B528" s="15"/>
    </row>
    <row r="529" s="17" customFormat="1" ht="12.75">
      <c r="B529" s="15"/>
    </row>
    <row r="530" s="17" customFormat="1" ht="12.75">
      <c r="B530" s="15"/>
    </row>
    <row r="531" s="17" customFormat="1" ht="12.75">
      <c r="B531" s="15"/>
    </row>
    <row r="532" s="17" customFormat="1" ht="12.75">
      <c r="B532" s="15"/>
    </row>
    <row r="533" s="17" customFormat="1" ht="12.75">
      <c r="B533" s="15"/>
    </row>
    <row r="534" s="17" customFormat="1" ht="12.75">
      <c r="B534" s="15"/>
    </row>
    <row r="535" s="17" customFormat="1" ht="12.75">
      <c r="B535" s="15"/>
    </row>
    <row r="536" s="17" customFormat="1" ht="12.75">
      <c r="B536" s="15"/>
    </row>
    <row r="537" s="17" customFormat="1" ht="12.75">
      <c r="B537" s="15"/>
    </row>
    <row r="538" s="17" customFormat="1" ht="12.75">
      <c r="B538" s="15"/>
    </row>
    <row r="539" s="17" customFormat="1" ht="12.75">
      <c r="B539" s="15"/>
    </row>
    <row r="540" s="17" customFormat="1" ht="12.75">
      <c r="B540" s="15"/>
    </row>
    <row r="541" s="17" customFormat="1" ht="12.75">
      <c r="B541" s="15"/>
    </row>
    <row r="542" s="17" customFormat="1" ht="12.75">
      <c r="B542" s="15"/>
    </row>
    <row r="543" s="17" customFormat="1" ht="12.75">
      <c r="B543" s="15"/>
    </row>
    <row r="544" s="17" customFormat="1" ht="12.75">
      <c r="B544" s="15"/>
    </row>
    <row r="545" s="17" customFormat="1" ht="12.75">
      <c r="B545" s="15"/>
    </row>
    <row r="546" s="17" customFormat="1" ht="12.75">
      <c r="B546" s="15"/>
    </row>
    <row r="547" s="17" customFormat="1" ht="12.75">
      <c r="B547" s="15"/>
    </row>
    <row r="548" s="17" customFormat="1" ht="12.75">
      <c r="B548" s="15"/>
    </row>
    <row r="549" s="17" customFormat="1" ht="12.75">
      <c r="B549" s="15"/>
    </row>
    <row r="550" s="17" customFormat="1" ht="12.75">
      <c r="B550" s="15"/>
    </row>
    <row r="551" s="17" customFormat="1" ht="12.75">
      <c r="B551" s="15"/>
    </row>
    <row r="552" s="17" customFormat="1" ht="12.75">
      <c r="B552" s="15"/>
    </row>
    <row r="553" s="17" customFormat="1" ht="12.75">
      <c r="B553" s="15"/>
    </row>
    <row r="554" s="17" customFormat="1" ht="12.75">
      <c r="B554" s="15"/>
    </row>
    <row r="555" s="17" customFormat="1" ht="12.75">
      <c r="B555" s="15"/>
    </row>
    <row r="556" s="17" customFormat="1" ht="12.75">
      <c r="B556" s="15"/>
    </row>
    <row r="557" s="17" customFormat="1" ht="12.75">
      <c r="B557" s="15"/>
    </row>
    <row r="558" s="17" customFormat="1" ht="12.75">
      <c r="B558" s="15"/>
    </row>
    <row r="559" s="17" customFormat="1" ht="12.75">
      <c r="B559" s="15"/>
    </row>
    <row r="560" s="17" customFormat="1" ht="12.75">
      <c r="B560" s="15"/>
    </row>
    <row r="561" s="17" customFormat="1" ht="12.75">
      <c r="B561" s="15"/>
    </row>
    <row r="562" s="17" customFormat="1" ht="12.75">
      <c r="B562" s="15"/>
    </row>
    <row r="563" s="17" customFormat="1" ht="12.75">
      <c r="B563" s="15"/>
    </row>
    <row r="564" s="17" customFormat="1" ht="12.75">
      <c r="B564" s="15"/>
    </row>
    <row r="565" s="17" customFormat="1" ht="12.75">
      <c r="B565" s="15"/>
    </row>
    <row r="566" s="17" customFormat="1" ht="12.75">
      <c r="B566" s="15"/>
    </row>
    <row r="567" s="17" customFormat="1" ht="12.75">
      <c r="B567" s="15"/>
    </row>
    <row r="568" s="17" customFormat="1" ht="12.75">
      <c r="B568" s="15"/>
    </row>
    <row r="569" s="17" customFormat="1" ht="12.75">
      <c r="B569" s="15"/>
    </row>
    <row r="570" s="17" customFormat="1" ht="12.75">
      <c r="B570" s="15"/>
    </row>
    <row r="571" s="17" customFormat="1" ht="12.75">
      <c r="B571" s="15"/>
    </row>
    <row r="572" s="17" customFormat="1" ht="12.75">
      <c r="B572" s="15"/>
    </row>
    <row r="573" s="17" customFormat="1" ht="12.75">
      <c r="B573" s="15"/>
    </row>
    <row r="574" s="17" customFormat="1" ht="12.75">
      <c r="B574" s="15"/>
    </row>
    <row r="575" s="17" customFormat="1" ht="12.75">
      <c r="B575" s="15"/>
    </row>
    <row r="576" s="17" customFormat="1" ht="12.75">
      <c r="B576" s="15"/>
    </row>
    <row r="577" s="17" customFormat="1" ht="12.75">
      <c r="B577" s="15"/>
    </row>
    <row r="578" s="17" customFormat="1" ht="12.75">
      <c r="B578" s="15"/>
    </row>
    <row r="579" s="17" customFormat="1" ht="12.75">
      <c r="B579" s="15"/>
    </row>
    <row r="580" s="17" customFormat="1" ht="12.75">
      <c r="B580" s="15"/>
    </row>
    <row r="581" s="17" customFormat="1" ht="12.75">
      <c r="B581" s="15"/>
    </row>
    <row r="582" s="17" customFormat="1" ht="12.75">
      <c r="B582" s="15"/>
    </row>
    <row r="583" s="17" customFormat="1" ht="12.75">
      <c r="B583" s="15"/>
    </row>
    <row r="584" s="17" customFormat="1" ht="12.75">
      <c r="B584" s="15"/>
    </row>
    <row r="585" s="17" customFormat="1" ht="12.75">
      <c r="B585" s="15"/>
    </row>
    <row r="586" s="17" customFormat="1" ht="12.75">
      <c r="B586" s="15"/>
    </row>
    <row r="587" s="17" customFormat="1" ht="12.75">
      <c r="B587" s="15"/>
    </row>
    <row r="588" s="17" customFormat="1" ht="12.75">
      <c r="B588" s="15"/>
    </row>
    <row r="589" s="17" customFormat="1" ht="12.75">
      <c r="B589" s="15"/>
    </row>
    <row r="590" s="17" customFormat="1" ht="12.75">
      <c r="B590" s="15"/>
    </row>
    <row r="591" s="17" customFormat="1" ht="12.75">
      <c r="B591" s="15"/>
    </row>
    <row r="592" s="17" customFormat="1" ht="12.75">
      <c r="B592" s="15"/>
    </row>
    <row r="593" s="17" customFormat="1" ht="12.75">
      <c r="B593" s="15"/>
    </row>
    <row r="594" s="17" customFormat="1" ht="12.75">
      <c r="B594" s="15"/>
    </row>
    <row r="595" s="17" customFormat="1" ht="12.75">
      <c r="B595" s="15"/>
    </row>
    <row r="596" s="17" customFormat="1" ht="12.75">
      <c r="B596" s="15"/>
    </row>
    <row r="597" s="17" customFormat="1" ht="12.75">
      <c r="B597" s="15"/>
    </row>
    <row r="598" s="17" customFormat="1" ht="12.75">
      <c r="B598" s="15"/>
    </row>
    <row r="599" s="17" customFormat="1" ht="12.75">
      <c r="B599" s="15"/>
    </row>
    <row r="600" s="17" customFormat="1" ht="12.75">
      <c r="B600" s="15"/>
    </row>
    <row r="601" s="17" customFormat="1" ht="12.75">
      <c r="B601" s="15"/>
    </row>
    <row r="602" s="17" customFormat="1" ht="12.75">
      <c r="B602" s="15"/>
    </row>
    <row r="603" s="17" customFormat="1" ht="12.75">
      <c r="B603" s="15"/>
    </row>
    <row r="604" s="17" customFormat="1" ht="12.75">
      <c r="B604" s="15"/>
    </row>
    <row r="605" s="17" customFormat="1" ht="12.75">
      <c r="B605" s="15"/>
    </row>
    <row r="606" s="17" customFormat="1" ht="12.75">
      <c r="B606" s="15"/>
    </row>
    <row r="607" s="17" customFormat="1" ht="12.75">
      <c r="B607" s="15"/>
    </row>
    <row r="608" s="17" customFormat="1" ht="12.75">
      <c r="B608" s="15"/>
    </row>
    <row r="609" s="17" customFormat="1" ht="12.75">
      <c r="B609" s="15"/>
    </row>
    <row r="610" s="17" customFormat="1" ht="12.75">
      <c r="B610" s="15"/>
    </row>
    <row r="611" s="17" customFormat="1" ht="12.75">
      <c r="B611" s="15"/>
    </row>
    <row r="612" s="17" customFormat="1" ht="12.75">
      <c r="B612" s="15"/>
    </row>
    <row r="613" s="17" customFormat="1" ht="12.75">
      <c r="B613" s="15"/>
    </row>
    <row r="614" s="17" customFormat="1" ht="12.75">
      <c r="B614" s="15"/>
    </row>
    <row r="615" s="17" customFormat="1" ht="12.75">
      <c r="B615" s="15"/>
    </row>
    <row r="616" s="17" customFormat="1" ht="12.75">
      <c r="B616" s="15"/>
    </row>
    <row r="617" s="17" customFormat="1" ht="12.75">
      <c r="B617" s="15"/>
    </row>
    <row r="618" s="17" customFormat="1" ht="12.75">
      <c r="B618" s="15"/>
    </row>
    <row r="619" s="17" customFormat="1" ht="12.75">
      <c r="B619" s="15"/>
    </row>
    <row r="620" s="17" customFormat="1" ht="12.75">
      <c r="B620" s="15"/>
    </row>
    <row r="621" s="17" customFormat="1" ht="12.75">
      <c r="B621" s="15"/>
    </row>
    <row r="622" s="17" customFormat="1" ht="12.75">
      <c r="B622" s="15"/>
    </row>
    <row r="623" s="17" customFormat="1" ht="12.75">
      <c r="B623" s="15"/>
    </row>
    <row r="624" s="17" customFormat="1" ht="12.75">
      <c r="B624" s="15"/>
    </row>
    <row r="625" s="17" customFormat="1" ht="12.75">
      <c r="B625" s="15"/>
    </row>
    <row r="626" s="17" customFormat="1" ht="12.75">
      <c r="B626" s="15"/>
    </row>
    <row r="627" s="17" customFormat="1" ht="12.75">
      <c r="B627" s="15"/>
    </row>
    <row r="628" s="17" customFormat="1" ht="12.75">
      <c r="B628" s="15"/>
    </row>
    <row r="629" s="17" customFormat="1" ht="12.75">
      <c r="B629" s="15"/>
    </row>
    <row r="630" s="17" customFormat="1" ht="12.75">
      <c r="B630" s="15"/>
    </row>
    <row r="631" s="17" customFormat="1" ht="12.75">
      <c r="B631" s="15"/>
    </row>
    <row r="632" s="17" customFormat="1" ht="12.75">
      <c r="B632" s="15"/>
    </row>
    <row r="633" s="17" customFormat="1" ht="12.75">
      <c r="B633" s="15"/>
    </row>
    <row r="634" s="17" customFormat="1" ht="12.75">
      <c r="B634" s="15"/>
    </row>
    <row r="635" s="17" customFormat="1" ht="12.75">
      <c r="B635" s="15"/>
    </row>
    <row r="636" s="17" customFormat="1" ht="12.75">
      <c r="B636" s="15"/>
    </row>
    <row r="637" s="17" customFormat="1" ht="12.75">
      <c r="B637" s="15"/>
    </row>
    <row r="638" s="17" customFormat="1" ht="12.75">
      <c r="B638" s="15"/>
    </row>
    <row r="639" s="17" customFormat="1" ht="12.75">
      <c r="B639" s="15"/>
    </row>
    <row r="640" s="17" customFormat="1" ht="12.75">
      <c r="B640" s="15"/>
    </row>
    <row r="641" s="17" customFormat="1" ht="12.75">
      <c r="B641" s="15"/>
    </row>
    <row r="642" s="17" customFormat="1" ht="12.75">
      <c r="B642" s="15"/>
    </row>
    <row r="643" s="17" customFormat="1" ht="12.75">
      <c r="B643" s="15"/>
    </row>
    <row r="644" s="17" customFormat="1" ht="12.75">
      <c r="B644" s="15"/>
    </row>
    <row r="645" s="17" customFormat="1" ht="12.75">
      <c r="B645" s="15"/>
    </row>
    <row r="646" s="17" customFormat="1" ht="12.75">
      <c r="B646" s="15"/>
    </row>
    <row r="647" s="17" customFormat="1" ht="12.75">
      <c r="B647" s="15"/>
    </row>
    <row r="648" s="17" customFormat="1" ht="12.75">
      <c r="B648" s="15"/>
    </row>
    <row r="649" s="17" customFormat="1" ht="12.75">
      <c r="B649" s="15"/>
    </row>
    <row r="650" s="17" customFormat="1" ht="12.75">
      <c r="B650" s="15"/>
    </row>
    <row r="651" s="17" customFormat="1" ht="12.75">
      <c r="B651" s="15"/>
    </row>
    <row r="652" s="17" customFormat="1" ht="12.75">
      <c r="B652" s="15"/>
    </row>
    <row r="653" s="17" customFormat="1" ht="12.75">
      <c r="B653" s="15"/>
    </row>
    <row r="654" s="17" customFormat="1" ht="12.75">
      <c r="B654" s="15"/>
    </row>
    <row r="655" s="17" customFormat="1" ht="12.75">
      <c r="B655" s="15"/>
    </row>
    <row r="656" s="17" customFormat="1" ht="12.75">
      <c r="B656" s="15"/>
    </row>
    <row r="657" s="17" customFormat="1" ht="12.75">
      <c r="B657" s="15"/>
    </row>
    <row r="658" s="17" customFormat="1" ht="12.75">
      <c r="B658" s="15"/>
    </row>
    <row r="659" s="17" customFormat="1" ht="12.75">
      <c r="B659" s="15"/>
    </row>
    <row r="660" s="17" customFormat="1" ht="12.75">
      <c r="B660" s="15"/>
    </row>
    <row r="661" s="17" customFormat="1" ht="12.75">
      <c r="B661" s="15"/>
    </row>
    <row r="662" s="17" customFormat="1" ht="12.75">
      <c r="B662" s="15"/>
    </row>
    <row r="663" s="17" customFormat="1" ht="12.75">
      <c r="B663" s="15"/>
    </row>
    <row r="664" s="17" customFormat="1" ht="12.75">
      <c r="B664" s="15"/>
    </row>
    <row r="665" s="17" customFormat="1" ht="12.75">
      <c r="B665" s="15"/>
    </row>
    <row r="666" s="17" customFormat="1" ht="12.75">
      <c r="B666" s="15"/>
    </row>
    <row r="667" s="17" customFormat="1" ht="12.75">
      <c r="B667" s="15"/>
    </row>
    <row r="668" s="17" customFormat="1" ht="12.75">
      <c r="B668" s="15"/>
    </row>
    <row r="669" s="17" customFormat="1" ht="12.75">
      <c r="B669" s="15"/>
    </row>
    <row r="670" s="17" customFormat="1" ht="12.75">
      <c r="B670" s="15"/>
    </row>
    <row r="671" s="17" customFormat="1" ht="12.75">
      <c r="B671" s="15"/>
    </row>
    <row r="672" s="17" customFormat="1" ht="12.75">
      <c r="B672" s="15"/>
    </row>
    <row r="673" s="17" customFormat="1" ht="12.75">
      <c r="B673" s="15"/>
    </row>
    <row r="674" s="17" customFormat="1" ht="12.75">
      <c r="B674" s="15"/>
    </row>
    <row r="675" s="17" customFormat="1" ht="12.75">
      <c r="B675" s="15"/>
    </row>
    <row r="676" s="17" customFormat="1" ht="12.75">
      <c r="B676" s="15"/>
    </row>
    <row r="677" s="17" customFormat="1" ht="12.75">
      <c r="B677" s="15"/>
    </row>
    <row r="678" s="17" customFormat="1" ht="12.75">
      <c r="B678" s="15"/>
    </row>
    <row r="679" s="17" customFormat="1" ht="12.75">
      <c r="B679" s="15"/>
    </row>
    <row r="680" s="17" customFormat="1" ht="12.75">
      <c r="B680" s="15"/>
    </row>
    <row r="681" s="17" customFormat="1" ht="12.75">
      <c r="B681" s="15"/>
    </row>
    <row r="682" s="17" customFormat="1" ht="12.75">
      <c r="B682" s="15"/>
    </row>
    <row r="683" s="17" customFormat="1" ht="12.75">
      <c r="B683" s="15"/>
    </row>
    <row r="684" s="17" customFormat="1" ht="12.75">
      <c r="B684" s="15"/>
    </row>
    <row r="685" s="17" customFormat="1" ht="12.75">
      <c r="B685" s="15"/>
    </row>
    <row r="686" s="17" customFormat="1" ht="12.75">
      <c r="B686" s="15"/>
    </row>
    <row r="687" s="17" customFormat="1" ht="12.75">
      <c r="B687" s="15"/>
    </row>
    <row r="688" s="17" customFormat="1" ht="12.75">
      <c r="B688" s="15"/>
    </row>
    <row r="689" s="17" customFormat="1" ht="12.75">
      <c r="B689" s="15"/>
    </row>
    <row r="690" s="17" customFormat="1" ht="12.75">
      <c r="B690" s="15"/>
    </row>
    <row r="691" s="17" customFormat="1" ht="12.75">
      <c r="B691" s="15"/>
    </row>
    <row r="692" s="17" customFormat="1" ht="12.75">
      <c r="B692" s="15"/>
    </row>
    <row r="693" s="17" customFormat="1" ht="12.75">
      <c r="B693" s="15"/>
    </row>
    <row r="694" s="17" customFormat="1" ht="12.75">
      <c r="B694" s="15"/>
    </row>
    <row r="695" s="17" customFormat="1" ht="12.75">
      <c r="B695" s="15"/>
    </row>
    <row r="696" s="17" customFormat="1" ht="12.75">
      <c r="B696" s="15"/>
    </row>
    <row r="697" s="17" customFormat="1" ht="12.75">
      <c r="B697" s="15"/>
    </row>
    <row r="698" s="17" customFormat="1" ht="12.75">
      <c r="B698" s="15"/>
    </row>
    <row r="699" s="17" customFormat="1" ht="12.75">
      <c r="B699" s="15"/>
    </row>
    <row r="700" s="17" customFormat="1" ht="12.75">
      <c r="B700" s="15"/>
    </row>
    <row r="701" s="17" customFormat="1" ht="12.75">
      <c r="B701" s="15"/>
    </row>
    <row r="702" s="17" customFormat="1" ht="12.75">
      <c r="B702" s="15"/>
    </row>
    <row r="703" s="17" customFormat="1" ht="12.75">
      <c r="B703" s="15"/>
    </row>
    <row r="704" s="17" customFormat="1" ht="12.75">
      <c r="B704" s="15"/>
    </row>
    <row r="705" s="17" customFormat="1" ht="12.75">
      <c r="B705" s="15"/>
    </row>
    <row r="706" s="17" customFormat="1" ht="12.75">
      <c r="B706" s="15"/>
    </row>
    <row r="707" s="17" customFormat="1" ht="12.75">
      <c r="B707" s="15"/>
    </row>
    <row r="708" s="17" customFormat="1" ht="12.75">
      <c r="B708" s="15"/>
    </row>
    <row r="709" s="17" customFormat="1" ht="12.75">
      <c r="B709" s="15"/>
    </row>
    <row r="710" s="17" customFormat="1" ht="12.75">
      <c r="B710" s="15"/>
    </row>
    <row r="711" s="17" customFormat="1" ht="12.75">
      <c r="B711" s="15"/>
    </row>
    <row r="712" s="17" customFormat="1" ht="12.75">
      <c r="B712" s="15"/>
    </row>
    <row r="713" s="17" customFormat="1" ht="12.75">
      <c r="B713" s="15"/>
    </row>
    <row r="714" s="17" customFormat="1" ht="12.75">
      <c r="B714" s="15"/>
    </row>
    <row r="715" s="17" customFormat="1" ht="12.75">
      <c r="B715" s="15"/>
    </row>
    <row r="716" s="17" customFormat="1" ht="12.75">
      <c r="B716" s="15"/>
    </row>
    <row r="717" s="17" customFormat="1" ht="12.75">
      <c r="B717" s="15"/>
    </row>
    <row r="718" s="17" customFormat="1" ht="12.75">
      <c r="B718" s="15"/>
    </row>
    <row r="719" s="17" customFormat="1" ht="12.75">
      <c r="B719" s="15"/>
    </row>
    <row r="720" s="17" customFormat="1" ht="12.75">
      <c r="B720" s="15"/>
    </row>
    <row r="721" s="17" customFormat="1" ht="12.75">
      <c r="B721" s="15"/>
    </row>
    <row r="722" s="17" customFormat="1" ht="12.75">
      <c r="B722" s="15"/>
    </row>
    <row r="723" s="17" customFormat="1" ht="12.75">
      <c r="B723" s="15"/>
    </row>
    <row r="724" s="17" customFormat="1" ht="12.75">
      <c r="B724" s="15"/>
    </row>
    <row r="725" s="17" customFormat="1" ht="12.75">
      <c r="B725" s="15"/>
    </row>
    <row r="726" s="17" customFormat="1" ht="12.75">
      <c r="B726" s="15"/>
    </row>
    <row r="727" s="17" customFormat="1" ht="12.75">
      <c r="B727" s="15"/>
    </row>
    <row r="728" s="17" customFormat="1" ht="12.75">
      <c r="B728" s="15"/>
    </row>
    <row r="729" s="17" customFormat="1" ht="12.75">
      <c r="B729" s="15"/>
    </row>
    <row r="730" s="17" customFormat="1" ht="12.75">
      <c r="B730" s="15"/>
    </row>
    <row r="731" s="17" customFormat="1" ht="12.75">
      <c r="B731" s="15"/>
    </row>
    <row r="732" s="17" customFormat="1" ht="12.75">
      <c r="B732" s="15"/>
    </row>
    <row r="733" s="17" customFormat="1" ht="12.75">
      <c r="B733" s="15"/>
    </row>
    <row r="734" s="17" customFormat="1" ht="12.75">
      <c r="B734" s="15"/>
    </row>
    <row r="735" s="17" customFormat="1" ht="12.75">
      <c r="B735" s="15"/>
    </row>
    <row r="736" s="17" customFormat="1" ht="12.75">
      <c r="B736" s="15"/>
    </row>
    <row r="737" s="17" customFormat="1" ht="12.75">
      <c r="B737" s="15"/>
    </row>
    <row r="738" s="17" customFormat="1" ht="12.75">
      <c r="B738" s="15"/>
    </row>
    <row r="739" s="17" customFormat="1" ht="12.75">
      <c r="B739" s="15"/>
    </row>
    <row r="740" s="17" customFormat="1" ht="12.75">
      <c r="B740" s="15"/>
    </row>
    <row r="741" s="17" customFormat="1" ht="12.75">
      <c r="B741" s="15"/>
    </row>
    <row r="742" s="17" customFormat="1" ht="12.75">
      <c r="B742" s="15"/>
    </row>
    <row r="743" s="17" customFormat="1" ht="12.75">
      <c r="B743" s="15"/>
    </row>
    <row r="744" s="17" customFormat="1" ht="12.75">
      <c r="B744" s="15"/>
    </row>
    <row r="745" s="17" customFormat="1" ht="12.75">
      <c r="B745" s="15"/>
    </row>
    <row r="746" s="17" customFormat="1" ht="12.75">
      <c r="B746" s="15"/>
    </row>
    <row r="747" s="17" customFormat="1" ht="12.75">
      <c r="B747" s="15"/>
    </row>
    <row r="748" s="17" customFormat="1" ht="12.75">
      <c r="B748" s="15"/>
    </row>
    <row r="749" s="17" customFormat="1" ht="12.75">
      <c r="B749" s="15"/>
    </row>
    <row r="750" s="17" customFormat="1" ht="12.75">
      <c r="B750" s="15"/>
    </row>
    <row r="751" s="17" customFormat="1" ht="12.75">
      <c r="B751" s="15"/>
    </row>
    <row r="752" s="17" customFormat="1" ht="12.75">
      <c r="B752" s="15"/>
    </row>
    <row r="753" s="17" customFormat="1" ht="12.75">
      <c r="B753" s="15"/>
    </row>
    <row r="754" s="17" customFormat="1" ht="12.75">
      <c r="B754" s="15"/>
    </row>
    <row r="755" s="17" customFormat="1" ht="12.75">
      <c r="B755" s="15"/>
    </row>
    <row r="756" s="17" customFormat="1" ht="12.75">
      <c r="B756" s="15"/>
    </row>
    <row r="757" s="17" customFormat="1" ht="12.75">
      <c r="B757" s="15"/>
    </row>
    <row r="758" s="17" customFormat="1" ht="12.75">
      <c r="B758" s="15"/>
    </row>
    <row r="759" s="17" customFormat="1" ht="12.75">
      <c r="B759" s="15"/>
    </row>
    <row r="760" s="17" customFormat="1" ht="12.75">
      <c r="B760" s="15"/>
    </row>
    <row r="761" s="17" customFormat="1" ht="12.75">
      <c r="B761" s="15"/>
    </row>
    <row r="762" s="17" customFormat="1" ht="12.75">
      <c r="B762" s="15"/>
    </row>
    <row r="763" s="17" customFormat="1" ht="12.75">
      <c r="B763" s="15"/>
    </row>
    <row r="764" s="17" customFormat="1" ht="12.75">
      <c r="B764" s="15"/>
    </row>
    <row r="765" s="17" customFormat="1" ht="12.75">
      <c r="B765" s="15"/>
    </row>
    <row r="766" s="17" customFormat="1" ht="12.75">
      <c r="B766" s="15"/>
    </row>
    <row r="767" s="17" customFormat="1" ht="12.75">
      <c r="B767" s="15"/>
    </row>
    <row r="768" s="17" customFormat="1" ht="12.75">
      <c r="B768" s="15"/>
    </row>
    <row r="769" s="17" customFormat="1" ht="12.75">
      <c r="B769" s="15"/>
    </row>
    <row r="770" s="17" customFormat="1" ht="12.75">
      <c r="B770" s="15"/>
    </row>
    <row r="771" s="17" customFormat="1" ht="12.75">
      <c r="B771" s="15"/>
    </row>
    <row r="772" s="17" customFormat="1" ht="12.75">
      <c r="B772" s="15"/>
    </row>
    <row r="773" s="17" customFormat="1" ht="12.75">
      <c r="B773" s="15"/>
    </row>
    <row r="774" s="17" customFormat="1" ht="12.75">
      <c r="B774" s="15"/>
    </row>
    <row r="775" s="17" customFormat="1" ht="12.75">
      <c r="B775" s="15"/>
    </row>
    <row r="776" s="17" customFormat="1" ht="12.75">
      <c r="B776" s="15"/>
    </row>
    <row r="777" s="17" customFormat="1" ht="12.75">
      <c r="B777" s="15"/>
    </row>
    <row r="778" s="17" customFormat="1" ht="12.75">
      <c r="B778" s="15"/>
    </row>
    <row r="779" s="17" customFormat="1" ht="12.75">
      <c r="B779" s="15"/>
    </row>
    <row r="780" s="17" customFormat="1" ht="12.75">
      <c r="B780" s="15"/>
    </row>
    <row r="781" s="17" customFormat="1" ht="12.75">
      <c r="B781" s="15"/>
    </row>
    <row r="782" s="17" customFormat="1" ht="12.75">
      <c r="B782" s="15"/>
    </row>
    <row r="783" s="17" customFormat="1" ht="12.75">
      <c r="B783" s="15"/>
    </row>
    <row r="784" s="17" customFormat="1" ht="12.75">
      <c r="B784" s="15"/>
    </row>
    <row r="785" s="17" customFormat="1" ht="12.75">
      <c r="B785" s="15"/>
    </row>
    <row r="786" s="17" customFormat="1" ht="12.75">
      <c r="B786" s="15"/>
    </row>
    <row r="787" s="17" customFormat="1" ht="12.75">
      <c r="B787" s="15"/>
    </row>
    <row r="788" s="17" customFormat="1" ht="12.75">
      <c r="B788" s="15"/>
    </row>
    <row r="789" s="17" customFormat="1" ht="12.75">
      <c r="B789" s="15"/>
    </row>
    <row r="790" s="17" customFormat="1" ht="12.75">
      <c r="B790" s="15"/>
    </row>
    <row r="791" s="17" customFormat="1" ht="12.75">
      <c r="B791" s="15"/>
    </row>
    <row r="792" s="17" customFormat="1" ht="12.75">
      <c r="B792" s="15"/>
    </row>
    <row r="793" s="17" customFormat="1" ht="12.75">
      <c r="B793" s="15"/>
    </row>
    <row r="794" s="17" customFormat="1" ht="12.75">
      <c r="B794" s="15"/>
    </row>
    <row r="795" s="17" customFormat="1" ht="12.75">
      <c r="B795" s="15"/>
    </row>
    <row r="796" s="17" customFormat="1" ht="12.75">
      <c r="B796" s="15"/>
    </row>
  </sheetData>
  <sheetProtection/>
  <hyperlinks>
    <hyperlink ref="B6" location="Appendice 2016 - Serie 2 (Infomobilita).xls#Tavola_1a!A1" display="Popolazione residente in Toscana (con almeno 14 anni) che usa le tecnologie dell'informazione a supporto della mobilità e degli spostamenti delle persone per aree territoriali. Anno 2016 (valori assoluti e percentuali)"/>
    <hyperlink ref="B7" location="Appendice 2016 - Serie 2 (Infomobilita).xls#Tavola_1b!A1" display="Popolazione residente in Toscana (con almeno 14 anni) che usa le tecnologie dell'informazione a supporto della mobilità e degli spostamenti delle persone per classi di ampiezza demografica. Anno 2016 (valori assoluti e percentuali)"/>
    <hyperlink ref="B8" location="Appendice 2016 - Serie 2 (Infomobilita).xls#Tavola_1c!A1" display="Popolazione residente in Toscana (con almeno 14 anni) che usa le tecnologie dell'informazione a supporto della mobilità e degli spostamenti delle persone per caratteristiche socio-demografiche. Anno 2016 (valori assoluti e percentuali)"/>
    <hyperlink ref="B9" location="Appendice 2016 - Serie 2 (Infomobilita).xls#Tavola_2!A1" display="Popolazione residente in Toscana (con almeno 14 anni) che ha utilizzato dispositivi portatili nell'ultimo anno per ragioni di mobilità e  tipologia di motivi. Toscana. Anno 2016 (valori assoluti e percentuali)"/>
    <hyperlink ref="B10" location="Appendice 2016 - Serie 2 (Infomobilita).xls#Tavola_2a!A1" display="Popolazione residente in Toscana (con almeno 14 anni) che ha utilizzato dispositivi portatili nell'ultimo anno per tipologia di motivi per aree territoriali. Anno 2016 (valori assoluti e percentuali)"/>
    <hyperlink ref="B11" location="Appendice 2016 - Serie 2 (Infomobilita).xls#Tavola_2b!A1" display="Popolazione residente in Toscana (con almeno 14 anni) che ha utilizzato dispositivi portatili nell'ultimo anno per tipologia di motivi per classi di ampiezza demografica. Anno 2016 (valori assoluti e percentuali)"/>
    <hyperlink ref="B12" location="Appendice 2016 - Serie 2 (Infomobilita).xls#Tavola_2c!A1" display="Popolazione residente in Toscana (con almeno 14 anni) che ha utilizzato dispositivi portatili nell'ultimo anno per tipologia di motivi per caratteristiche socio-demografiche. Anno 2016 (valori assoluti e percentuali)"/>
    <hyperlink ref="B13" location="Appendice 2016 - Serie 2 (Infomobilita).xls#Tavola_3!A1" display="Popolazione residente in Toscana (con almeno 14 anni) che ha consultato siti Internet per acquisire informazioni, organizzare e gestire gli spostamenti. Toscana. Anno 2016 (valori assoluti e percentuali)"/>
    <hyperlink ref="B14" location="Appendice 2016 - Serie 2 (Infomobilita).xls#Tavola_3a!A1" display="Popolazione residente in Toscana (con almeno 14 anni) che ha consultato siti Internet per acquisire informazioni, organizzare e gestire gli spostamenti per aree territoriali. Anno 2016 (valori assoluti e percentuali)"/>
    <hyperlink ref="B15" location="Appendice 2016 - Serie 2 (Infomobilita).xls#Tavola_3b!A1" display="Popolazione residente in Toscana (con almeno 14 anni) che ha consultato siti Internet per acquisire informazioni, organizzare e gestire gli spostamenti per classi di ampiezza demografica. Anno 2016 (valori assoluti e percentuali)"/>
    <hyperlink ref="B16" location="Appendice 2016 - Serie 2 (Infomobilita).xls#Tavola_3c!A1" display="Popolazione residente in Toscana (con almeno 14 anni) che ha consultato siti Internet per acquisire informazioni, organizzare e gestire gli spostamenti per caratteristiche socio-demografiche. Anno 2016 (valori assoluti e percentuali)"/>
    <hyperlink ref="B17" location="Appendice 2016 - Serie 2 (Infomobilita).xls#Tavola_4!A1" display="Popolazione residente in Toscana (con almeno 14 anni) che ha consultato siti Internet per acquisire informazioni, organizzare e gestire gli spostamenti per tipologia di servizio usufruito. Toscana. Anno 2016 (% di segnalazioni* )"/>
    <hyperlink ref="B18" location="Appendice 2016 - Serie 2 (Infomobilita).xls#Tavola_4a!A1" display="Popolazione residente in Toscana (con almeno 14 anni) che ha consultato siti Internet per acquisire informazioni, organizzare e gestire gli spostamenti per tipologia di servizio usufruito, per aree territoriali. Anno 2016 (valori assoluti e percentuali*)"/>
    <hyperlink ref="B19" location="Appendice 2016 - Serie 2 (Infomobilita).xls#Tavola_4b!A1" display="Popolazione residente in Toscana (con almeno 14 anni) che ha consultato siti Internet per acquisire informazioni, organizzare e gestire gli spostamenti per tipologia di servizio usufruito, per classi di ampiezza demografica. Anno 2016  (valori assoluti e "/>
    <hyperlink ref="B20" location="Appendice 2016 - Serie 2 (Infomobilita).xls#Tavola_4c!A1" display="Popolazione residente in Toscana (con almeno 14 anni) che ha consultato siti Internet per acquisire informazioni, organizzare e gestire gli spostamenti per tipologia di servizio usufruito, per caratteristiche socio-demografiche. Anno 2016  (valori assolut"/>
    <hyperlink ref="B21" location="Appendice 2016 - Serie 2 (Infomobilita).xls#Tavola_5a!A1" display="Popolazione residente in Toscana (con almeno 14 anni) e canali interattivi di comunicazione, come i social network o twitter, per aree territoriali. Anno 2016 (valori assoluti e percentuali)"/>
    <hyperlink ref="B22" location="Appendice 2016 - Serie 2 (Infomobilita).xls#Tavola_5b!A1" display="Popolazione residente in Toscana (con almeno 14 anni) e canali interattivi di comunicazione, come i social network o twitter, per classi di ampiezza demografica. Anno 2016 (valori assoluti e percentuali)"/>
    <hyperlink ref="B23" location="Appendice 2016 - Serie 2 (Infomobilita).xls#Tavola_5c!A1" display="Popolazione residente in Toscana (con almeno 14 anni) e canali interattivi di comunicazione, come i social network o twitter, per caratteristiche socio-demografiche. Anno 2016 (valori assoluti e percentuali)"/>
    <hyperlink ref="B24" location="Appendice 2016 - Serie 2 (Infomobilita).xls#Tavola_6!A1" display="Popolazione residente in Toscana (con almeno 14 anni) e uso di connessione ad Internet da postazioni fisse per motivi  connnessi alla mobilità. Toscana. Anno 2016 (valori assoluti e percentuali)"/>
    <hyperlink ref="B25" location="Appendice 2016 - Serie 2 (Infomobilita).xls#Tavola_6a!A1" display="Popolazione residente in Toscana (con almeno 14 anni) e uso di connessione ad Internet da postazioni fisse per motivi  connnessi alla mobilità per aree territoriali. Anno 2016 (valori assoluti e percentuali)"/>
    <hyperlink ref="B26" location="Appendice 2016 - Serie 2 (Infomobilita).xls#Tavola_6b!A1" display="Popolazione residente in Toscana (con almeno 14 anni) e uso di connessione ad Internet da postazioni fisse per motivi  connnessi alla mobilità per classi di ampiezza demografica. Anno 2016 (valori assoluti e percentuali)"/>
    <hyperlink ref="B27" location="Appendice 2016 - Serie 2 (Infomobilita).xls#Tavola_6c!A1" display="Popolazione residente in Toscana (con almeno 14 anni) e uso di connessione ad Internet da postazioni fisse per motivi  connnessi alla mobilità per caratteristiche socio-demografiche. Anno 2016 (valori assoluti e percentuali)"/>
  </hyperlink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M3" sqref="M3"/>
    </sheetView>
  </sheetViews>
  <sheetFormatPr defaultColWidth="10.140625" defaultRowHeight="12.75"/>
  <cols>
    <col min="1" max="1" width="21.7109375" style="24" customWidth="1"/>
    <col min="2" max="2" width="8.8515625" style="24" bestFit="1" customWidth="1"/>
    <col min="3" max="4" width="12.140625" style="2" customWidth="1"/>
    <col min="5" max="6" width="11.7109375" style="2" customWidth="1"/>
    <col min="7" max="7" width="7.7109375" style="33" customWidth="1"/>
    <col min="8" max="9" width="12.140625" style="23" bestFit="1" customWidth="1"/>
    <col min="10" max="11" width="11.7109375" style="23" customWidth="1"/>
    <col min="12" max="12" width="3.7109375" style="23" customWidth="1"/>
    <col min="13" max="13" width="11.28125" style="23" bestFit="1" customWidth="1"/>
    <col min="14" max="16384" width="10.140625" style="23" customWidth="1"/>
  </cols>
  <sheetData>
    <row r="1" spans="1:11" ht="24.75" customHeight="1">
      <c r="A1" s="149" t="s">
        <v>143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" ht="4.5" customHeight="1">
      <c r="A2" s="29"/>
      <c r="B2" s="29"/>
    </row>
    <row r="3" spans="1:13" ht="15" customHeight="1">
      <c r="A3" s="161" t="s">
        <v>88</v>
      </c>
      <c r="B3" s="164" t="s">
        <v>8</v>
      </c>
      <c r="C3" s="163" t="s">
        <v>21</v>
      </c>
      <c r="D3" s="163"/>
      <c r="E3" s="163"/>
      <c r="F3" s="163"/>
      <c r="G3" s="164" t="s">
        <v>8</v>
      </c>
      <c r="H3" s="163" t="s">
        <v>21</v>
      </c>
      <c r="I3" s="163"/>
      <c r="J3" s="163"/>
      <c r="K3" s="163"/>
      <c r="M3" s="140" t="s">
        <v>150</v>
      </c>
    </row>
    <row r="4" spans="1:11" s="24" customFormat="1" ht="24">
      <c r="A4" s="162"/>
      <c r="B4" s="165"/>
      <c r="C4" s="106" t="s">
        <v>0</v>
      </c>
      <c r="D4" s="106" t="s">
        <v>110</v>
      </c>
      <c r="E4" s="106" t="s">
        <v>111</v>
      </c>
      <c r="F4" s="106" t="s">
        <v>112</v>
      </c>
      <c r="G4" s="165"/>
      <c r="H4" s="106" t="s">
        <v>0</v>
      </c>
      <c r="I4" s="106" t="s">
        <v>110</v>
      </c>
      <c r="J4" s="106" t="s">
        <v>111</v>
      </c>
      <c r="K4" s="106" t="s">
        <v>112</v>
      </c>
    </row>
    <row r="5" spans="1:11" s="24" customFormat="1" ht="4.5" customHeight="1">
      <c r="A5" s="28"/>
      <c r="B5" s="28"/>
      <c r="C5" s="7"/>
      <c r="D5" s="7"/>
      <c r="E5" s="7"/>
      <c r="F5" s="7"/>
      <c r="G5" s="25"/>
      <c r="H5" s="7"/>
      <c r="I5" s="7"/>
      <c r="J5" s="7"/>
      <c r="K5" s="7"/>
    </row>
    <row r="6" spans="1:11" s="24" customFormat="1" ht="12.75" customHeight="1">
      <c r="A6" s="37"/>
      <c r="B6" s="154" t="s">
        <v>6</v>
      </c>
      <c r="C6" s="154"/>
      <c r="D6" s="154"/>
      <c r="E6" s="154"/>
      <c r="F6" s="154"/>
      <c r="G6" s="154" t="s">
        <v>7</v>
      </c>
      <c r="H6" s="154"/>
      <c r="I6" s="154"/>
      <c r="J6" s="154"/>
      <c r="K6" s="154"/>
    </row>
    <row r="7" spans="1:11" s="24" customFormat="1" ht="4.5" customHeight="1">
      <c r="A7" s="28"/>
      <c r="B7" s="28"/>
      <c r="C7" s="43"/>
      <c r="D7" s="43"/>
      <c r="E7" s="43"/>
      <c r="F7" s="43"/>
      <c r="G7" s="43"/>
      <c r="H7" s="7"/>
      <c r="I7" s="7"/>
      <c r="J7" s="7"/>
      <c r="K7" s="7"/>
    </row>
    <row r="8" spans="1:13" ht="27" customHeight="1">
      <c r="A8" s="23"/>
      <c r="B8" s="145" t="s">
        <v>59</v>
      </c>
      <c r="C8" s="145"/>
      <c r="D8" s="145"/>
      <c r="E8" s="145"/>
      <c r="F8" s="145"/>
      <c r="G8" s="145"/>
      <c r="H8" s="145"/>
      <c r="I8" s="145"/>
      <c r="J8" s="145"/>
      <c r="K8" s="145"/>
      <c r="M8" s="50"/>
    </row>
    <row r="9" spans="2:13" s="26" customFormat="1" ht="12.75" customHeight="1">
      <c r="B9" s="146" t="s">
        <v>60</v>
      </c>
      <c r="C9" s="146"/>
      <c r="D9" s="146"/>
      <c r="E9" s="146"/>
      <c r="F9" s="146"/>
      <c r="G9" s="146"/>
      <c r="H9" s="146"/>
      <c r="I9" s="146"/>
      <c r="J9" s="146"/>
      <c r="K9" s="146"/>
      <c r="M9" s="30"/>
    </row>
    <row r="10" spans="1:13" ht="15" customHeight="1">
      <c r="A10" s="34" t="s">
        <v>29</v>
      </c>
      <c r="B10" s="7">
        <v>764500.3498199941</v>
      </c>
      <c r="C10" s="9">
        <v>383724.904719999</v>
      </c>
      <c r="D10" s="9">
        <v>239984.96172999975</v>
      </c>
      <c r="E10" s="9">
        <v>19807.416250000002</v>
      </c>
      <c r="F10" s="9">
        <v>120983.06712</v>
      </c>
      <c r="G10" s="35">
        <v>0.7021626350167164</v>
      </c>
      <c r="H10" s="35">
        <v>0.7203511581301534</v>
      </c>
      <c r="I10" s="35">
        <v>0.6997216469523715</v>
      </c>
      <c r="J10" s="35">
        <v>0.7439711493217495</v>
      </c>
      <c r="K10" s="35">
        <v>0.6487299117946163</v>
      </c>
      <c r="L10" s="32"/>
      <c r="M10" s="30"/>
    </row>
    <row r="11" spans="1:13" ht="15" customHeight="1">
      <c r="A11" s="34" t="s">
        <v>30</v>
      </c>
      <c r="B11" s="7">
        <v>324279.2458100002</v>
      </c>
      <c r="C11" s="9">
        <v>148966.5477600002</v>
      </c>
      <c r="D11" s="9">
        <v>102987.07976000007</v>
      </c>
      <c r="E11" s="9">
        <v>6816.4874699999955</v>
      </c>
      <c r="F11" s="9">
        <v>65509.13081999999</v>
      </c>
      <c r="G11" s="35">
        <v>0.29783736498328056</v>
      </c>
      <c r="H11" s="35">
        <v>0.2796488418698518</v>
      </c>
      <c r="I11" s="35">
        <v>0.3002783530476286</v>
      </c>
      <c r="J11" s="35">
        <v>0.2560288506782504</v>
      </c>
      <c r="K11" s="35">
        <v>0.3512700882053863</v>
      </c>
      <c r="L11" s="32"/>
      <c r="M11" s="30"/>
    </row>
    <row r="12" spans="1:11" ht="12">
      <c r="A12" s="5" t="s">
        <v>1</v>
      </c>
      <c r="B12" s="91">
        <f>SUM(B10:B11)</f>
        <v>1088779.5956299943</v>
      </c>
      <c r="C12" s="5">
        <f aca="true" t="shared" si="0" ref="C12:K12">SUM(C10:C11)</f>
        <v>532691.4524799992</v>
      </c>
      <c r="D12" s="5">
        <f t="shared" si="0"/>
        <v>342972.0414899998</v>
      </c>
      <c r="E12" s="5">
        <f t="shared" si="0"/>
        <v>26623.90372</v>
      </c>
      <c r="F12" s="5">
        <f t="shared" si="0"/>
        <v>186492.19793999998</v>
      </c>
      <c r="G12" s="30">
        <f t="shared" si="0"/>
        <v>0.9999999999999969</v>
      </c>
      <c r="H12" s="30">
        <f t="shared" si="0"/>
        <v>1.000000000000005</v>
      </c>
      <c r="I12" s="30">
        <f t="shared" si="0"/>
        <v>1</v>
      </c>
      <c r="J12" s="30">
        <f t="shared" si="0"/>
        <v>0.9999999999999998</v>
      </c>
      <c r="K12" s="30">
        <f t="shared" si="0"/>
        <v>1.0000000000000027</v>
      </c>
    </row>
    <row r="13" spans="1:13" ht="4.5" customHeight="1">
      <c r="A13" s="23"/>
      <c r="B13" s="23"/>
      <c r="C13" s="145"/>
      <c r="D13" s="145"/>
      <c r="E13" s="145"/>
      <c r="F13" s="145"/>
      <c r="G13" s="145"/>
      <c r="H13" s="145"/>
      <c r="I13" s="145"/>
      <c r="J13" s="145"/>
      <c r="K13" s="145"/>
      <c r="M13" s="50"/>
    </row>
    <row r="14" spans="1:13" ht="12.75" customHeight="1">
      <c r="A14" s="23"/>
      <c r="B14" s="146" t="s">
        <v>61</v>
      </c>
      <c r="C14" s="146"/>
      <c r="D14" s="146"/>
      <c r="E14" s="146"/>
      <c r="F14" s="146"/>
      <c r="G14" s="146"/>
      <c r="H14" s="146"/>
      <c r="I14" s="146"/>
      <c r="J14" s="146"/>
      <c r="K14" s="146"/>
      <c r="M14" s="30"/>
    </row>
    <row r="15" spans="1:13" ht="15" customHeight="1">
      <c r="A15" s="34" t="s">
        <v>29</v>
      </c>
      <c r="B15" s="7">
        <v>312349.56213000027</v>
      </c>
      <c r="C15" s="9">
        <v>200127.70814000053</v>
      </c>
      <c r="D15" s="9">
        <v>66818.16851000005</v>
      </c>
      <c r="E15" s="9">
        <v>3486.840379999999</v>
      </c>
      <c r="F15" s="9">
        <v>41916.84509999999</v>
      </c>
      <c r="G15" s="35">
        <v>0.2868804332701204</v>
      </c>
      <c r="H15" s="35">
        <v>0.3756916076056536</v>
      </c>
      <c r="I15" s="35">
        <v>0.19482103619792668</v>
      </c>
      <c r="J15" s="35">
        <v>0.13096653355836277</v>
      </c>
      <c r="K15" s="35">
        <v>0.22476460443393975</v>
      </c>
      <c r="L15" s="32"/>
      <c r="M15" s="30"/>
    </row>
    <row r="16" spans="1:13" ht="15" customHeight="1">
      <c r="A16" s="34" t="s">
        <v>30</v>
      </c>
      <c r="B16" s="7">
        <v>776430.0334999943</v>
      </c>
      <c r="C16" s="9">
        <v>332563.7443399998</v>
      </c>
      <c r="D16" s="9">
        <v>276153.8729799996</v>
      </c>
      <c r="E16" s="9">
        <v>23137.063339999997</v>
      </c>
      <c r="F16" s="9">
        <v>144575.3528399998</v>
      </c>
      <c r="G16" s="35">
        <v>0.7131195667298766</v>
      </c>
      <c r="H16" s="35">
        <v>0.6243083923943535</v>
      </c>
      <c r="I16" s="35">
        <v>0.805178963802073</v>
      </c>
      <c r="J16" s="35">
        <v>0.869033466441637</v>
      </c>
      <c r="K16" s="35">
        <v>0.7752353955660616</v>
      </c>
      <c r="L16" s="32"/>
      <c r="M16" s="30"/>
    </row>
    <row r="17" spans="1:13" ht="12">
      <c r="A17" s="5" t="s">
        <v>1</v>
      </c>
      <c r="B17" s="91">
        <f aca="true" t="shared" si="1" ref="B17:K17">SUM(B15:B16)</f>
        <v>1088779.5956299945</v>
      </c>
      <c r="C17" s="5">
        <f t="shared" si="1"/>
        <v>532691.4524800003</v>
      </c>
      <c r="D17" s="5">
        <f t="shared" si="1"/>
        <v>342972.0414899996</v>
      </c>
      <c r="E17" s="5">
        <f t="shared" si="1"/>
        <v>26623.903719999995</v>
      </c>
      <c r="F17" s="5">
        <f t="shared" si="1"/>
        <v>186492.1979399998</v>
      </c>
      <c r="G17" s="30">
        <f t="shared" si="1"/>
        <v>0.9999999999999971</v>
      </c>
      <c r="H17" s="30">
        <f t="shared" si="1"/>
        <v>1.000000000000007</v>
      </c>
      <c r="I17" s="30">
        <f t="shared" si="1"/>
        <v>0.9999999999999997</v>
      </c>
      <c r="J17" s="30">
        <f t="shared" si="1"/>
        <v>0.9999999999999998</v>
      </c>
      <c r="K17" s="30">
        <f t="shared" si="1"/>
        <v>1.0000000000000013</v>
      </c>
      <c r="M17" s="30"/>
    </row>
    <row r="18" spans="1:13" ht="4.5" customHeight="1">
      <c r="A18" s="23"/>
      <c r="B18" s="23"/>
      <c r="C18" s="145"/>
      <c r="D18" s="145"/>
      <c r="E18" s="145"/>
      <c r="F18" s="145"/>
      <c r="G18" s="145"/>
      <c r="H18" s="145"/>
      <c r="I18" s="145"/>
      <c r="J18" s="145"/>
      <c r="K18" s="145"/>
      <c r="M18" s="30"/>
    </row>
    <row r="19" spans="1:13" ht="12.75" customHeight="1">
      <c r="A19" s="23"/>
      <c r="B19" s="146" t="s">
        <v>62</v>
      </c>
      <c r="C19" s="146"/>
      <c r="D19" s="146"/>
      <c r="E19" s="146"/>
      <c r="F19" s="146"/>
      <c r="G19" s="146"/>
      <c r="H19" s="146"/>
      <c r="I19" s="146"/>
      <c r="J19" s="146"/>
      <c r="K19" s="146"/>
      <c r="M19" s="30"/>
    </row>
    <row r="20" spans="1:13" ht="15" customHeight="1">
      <c r="A20" s="34" t="s">
        <v>29</v>
      </c>
      <c r="B20" s="7">
        <v>251611.05255000043</v>
      </c>
      <c r="C20" s="9">
        <v>146197.7832600001</v>
      </c>
      <c r="D20" s="9">
        <v>48120.03878000003</v>
      </c>
      <c r="E20" s="9">
        <v>3329.6470899999995</v>
      </c>
      <c r="F20" s="9">
        <v>53963.58341999999</v>
      </c>
      <c r="G20" s="35">
        <v>0.23109457006715062</v>
      </c>
      <c r="H20" s="35">
        <v>0.27445115287538824</v>
      </c>
      <c r="I20" s="35">
        <v>0.14030309459321658</v>
      </c>
      <c r="J20" s="35">
        <v>0.12506231711988774</v>
      </c>
      <c r="K20" s="35">
        <v>0.28936107792220767</v>
      </c>
      <c r="L20" s="32"/>
      <c r="M20" s="50"/>
    </row>
    <row r="21" spans="1:13" ht="15" customHeight="1">
      <c r="A21" s="34" t="s">
        <v>30</v>
      </c>
      <c r="B21" s="7">
        <v>837168.5430799942</v>
      </c>
      <c r="C21" s="9">
        <v>386493.6692199989</v>
      </c>
      <c r="D21" s="9">
        <v>294852.0027099996</v>
      </c>
      <c r="E21" s="9">
        <v>23294.256629999996</v>
      </c>
      <c r="F21" s="9">
        <v>132528.61451999997</v>
      </c>
      <c r="G21" s="35">
        <v>0.7689054299328464</v>
      </c>
      <c r="H21" s="35">
        <v>0.7255488471246164</v>
      </c>
      <c r="I21" s="35">
        <v>0.8596969054067831</v>
      </c>
      <c r="J21" s="35">
        <v>0.874937682880112</v>
      </c>
      <c r="K21" s="35">
        <v>0.7106389220777946</v>
      </c>
      <c r="L21" s="32"/>
      <c r="M21" s="50"/>
    </row>
    <row r="22" spans="1:13" ht="12">
      <c r="A22" s="5" t="s">
        <v>1</v>
      </c>
      <c r="B22" s="91">
        <f aca="true" t="shared" si="2" ref="B22:K22">SUM(B20:B21)</f>
        <v>1088779.5956299945</v>
      </c>
      <c r="C22" s="5">
        <f t="shared" si="2"/>
        <v>532691.452479999</v>
      </c>
      <c r="D22" s="5">
        <f t="shared" si="2"/>
        <v>342972.0414899996</v>
      </c>
      <c r="E22" s="5">
        <f t="shared" si="2"/>
        <v>26623.903719999995</v>
      </c>
      <c r="F22" s="5">
        <f t="shared" si="2"/>
        <v>186492.19793999995</v>
      </c>
      <c r="G22" s="30">
        <f t="shared" si="2"/>
        <v>0.999999999999997</v>
      </c>
      <c r="H22" s="30">
        <f t="shared" si="2"/>
        <v>1.0000000000000047</v>
      </c>
      <c r="I22" s="30">
        <f t="shared" si="2"/>
        <v>0.9999999999999997</v>
      </c>
      <c r="J22" s="30">
        <f t="shared" si="2"/>
        <v>0.9999999999999998</v>
      </c>
      <c r="K22" s="30">
        <f t="shared" si="2"/>
        <v>1.0000000000000022</v>
      </c>
      <c r="M22" s="51"/>
    </row>
    <row r="23" spans="1:13" ht="4.5" customHeight="1">
      <c r="A23" s="23"/>
      <c r="B23" s="23"/>
      <c r="C23" s="145"/>
      <c r="D23" s="145"/>
      <c r="E23" s="145"/>
      <c r="F23" s="145"/>
      <c r="G23" s="145"/>
      <c r="H23" s="145"/>
      <c r="I23" s="145"/>
      <c r="J23" s="145"/>
      <c r="K23" s="145"/>
      <c r="M23" s="30"/>
    </row>
    <row r="24" spans="1:13" ht="12.75" customHeight="1">
      <c r="A24" s="23"/>
      <c r="B24" s="146" t="s">
        <v>63</v>
      </c>
      <c r="C24" s="146"/>
      <c r="D24" s="146"/>
      <c r="E24" s="146"/>
      <c r="F24" s="146"/>
      <c r="G24" s="146"/>
      <c r="H24" s="146"/>
      <c r="I24" s="146"/>
      <c r="J24" s="146"/>
      <c r="K24" s="146"/>
      <c r="M24" s="30"/>
    </row>
    <row r="25" spans="1:13" ht="15" customHeight="1">
      <c r="A25" s="34" t="s">
        <v>29</v>
      </c>
      <c r="B25" s="7">
        <v>591201.0962599972</v>
      </c>
      <c r="C25" s="9">
        <v>295454.57968000043</v>
      </c>
      <c r="D25" s="9">
        <v>199214.54609999998</v>
      </c>
      <c r="E25" s="9">
        <v>11567.000169999996</v>
      </c>
      <c r="F25" s="9">
        <v>84964.97031</v>
      </c>
      <c r="G25" s="35">
        <v>0.5429942833543937</v>
      </c>
      <c r="H25" s="35">
        <v>0.5546448667506924</v>
      </c>
      <c r="I25" s="35">
        <v>0.5808477718315959</v>
      </c>
      <c r="J25" s="35">
        <v>0.43445920972553737</v>
      </c>
      <c r="K25" s="35">
        <v>0.45559530773151125</v>
      </c>
      <c r="L25" s="32"/>
      <c r="M25" s="30"/>
    </row>
    <row r="26" spans="1:13" ht="15" customHeight="1">
      <c r="A26" s="34" t="s">
        <v>30</v>
      </c>
      <c r="B26" s="7">
        <v>497578.4993699974</v>
      </c>
      <c r="C26" s="9">
        <v>237236.87280000086</v>
      </c>
      <c r="D26" s="9">
        <v>143757.49539000017</v>
      </c>
      <c r="E26" s="9">
        <v>15056.903549999995</v>
      </c>
      <c r="F26" s="9">
        <v>101527.22762999992</v>
      </c>
      <c r="G26" s="35">
        <v>0.4570057166456034</v>
      </c>
      <c r="H26" s="35">
        <v>0.44535513324931664</v>
      </c>
      <c r="I26" s="35">
        <v>0.4191522281684054</v>
      </c>
      <c r="J26" s="35">
        <v>0.5655407902744622</v>
      </c>
      <c r="K26" s="35">
        <v>0.5444046922684908</v>
      </c>
      <c r="L26" s="32"/>
      <c r="M26" s="30"/>
    </row>
    <row r="27" spans="1:13" ht="12">
      <c r="A27" s="5" t="s">
        <v>1</v>
      </c>
      <c r="B27" s="91">
        <f aca="true" t="shared" si="3" ref="B27:K27">SUM(B25:B26)</f>
        <v>1088779.5956299948</v>
      </c>
      <c r="C27" s="5">
        <f t="shared" si="3"/>
        <v>532691.4524800013</v>
      </c>
      <c r="D27" s="5">
        <f t="shared" si="3"/>
        <v>342972.04149000015</v>
      </c>
      <c r="E27" s="5">
        <f t="shared" si="3"/>
        <v>26623.90371999999</v>
      </c>
      <c r="F27" s="5">
        <f t="shared" si="3"/>
        <v>186492.19793999993</v>
      </c>
      <c r="G27" s="30">
        <f t="shared" si="3"/>
        <v>0.9999999999999971</v>
      </c>
      <c r="H27" s="30">
        <f t="shared" si="3"/>
        <v>1.0000000000000089</v>
      </c>
      <c r="I27" s="30">
        <f t="shared" si="3"/>
        <v>1.0000000000000013</v>
      </c>
      <c r="J27" s="30">
        <f t="shared" si="3"/>
        <v>0.9999999999999996</v>
      </c>
      <c r="K27" s="30">
        <f t="shared" si="3"/>
        <v>1.000000000000002</v>
      </c>
      <c r="M27" s="30"/>
    </row>
    <row r="28" spans="1:13" ht="4.5" customHeight="1">
      <c r="A28" s="23"/>
      <c r="B28" s="23"/>
      <c r="C28" s="145"/>
      <c r="D28" s="145"/>
      <c r="E28" s="145"/>
      <c r="F28" s="145"/>
      <c r="G28" s="145"/>
      <c r="H28" s="145"/>
      <c r="I28" s="145"/>
      <c r="J28" s="145"/>
      <c r="K28" s="145"/>
      <c r="M28" s="50"/>
    </row>
    <row r="29" spans="1:13" ht="12.75" customHeight="1">
      <c r="A29" s="23"/>
      <c r="B29" s="146" t="s">
        <v>64</v>
      </c>
      <c r="C29" s="146"/>
      <c r="D29" s="146"/>
      <c r="E29" s="146"/>
      <c r="F29" s="146"/>
      <c r="G29" s="146"/>
      <c r="H29" s="146"/>
      <c r="I29" s="146"/>
      <c r="J29" s="146"/>
      <c r="K29" s="146"/>
      <c r="M29" s="51"/>
    </row>
    <row r="30" spans="1:13" ht="15" customHeight="1">
      <c r="A30" s="34" t="s">
        <v>29</v>
      </c>
      <c r="B30" s="7">
        <v>258461.99298000027</v>
      </c>
      <c r="C30" s="9">
        <v>118305.36955999999</v>
      </c>
      <c r="D30" s="9">
        <v>89193.16373000006</v>
      </c>
      <c r="E30" s="9">
        <v>6662.357179999995</v>
      </c>
      <c r="F30" s="9">
        <v>44301.10251</v>
      </c>
      <c r="G30" s="35">
        <v>0.23738688162175475</v>
      </c>
      <c r="H30" s="35">
        <v>0.22208985897787156</v>
      </c>
      <c r="I30" s="35">
        <v>0.26005957611737496</v>
      </c>
      <c r="J30" s="35">
        <v>0.2502396812303374</v>
      </c>
      <c r="K30" s="35">
        <v>0.23754936131029494</v>
      </c>
      <c r="L30" s="32"/>
      <c r="M30" s="30"/>
    </row>
    <row r="31" spans="1:13" ht="15" customHeight="1">
      <c r="A31" s="34" t="s">
        <v>30</v>
      </c>
      <c r="B31" s="7">
        <v>830317.6026499935</v>
      </c>
      <c r="C31" s="9">
        <v>414386.0829199985</v>
      </c>
      <c r="D31" s="9">
        <v>253778.87775999954</v>
      </c>
      <c r="E31" s="9">
        <v>19961.54654</v>
      </c>
      <c r="F31" s="9">
        <v>142191.09542999987</v>
      </c>
      <c r="G31" s="35">
        <v>0.7626131183782415</v>
      </c>
      <c r="H31" s="35">
        <v>0.7779101410221323</v>
      </c>
      <c r="I31" s="35">
        <v>0.7399404238826247</v>
      </c>
      <c r="J31" s="35">
        <v>0.7497603187696623</v>
      </c>
      <c r="K31" s="35">
        <v>0.7624506386897068</v>
      </c>
      <c r="L31" s="32"/>
      <c r="M31" s="30"/>
    </row>
    <row r="32" spans="1:13" ht="12">
      <c r="A32" s="5" t="s">
        <v>1</v>
      </c>
      <c r="B32" s="91">
        <f aca="true" t="shared" si="4" ref="B32:K32">SUM(B30:B31)</f>
        <v>1088779.5956299938</v>
      </c>
      <c r="C32" s="5">
        <f t="shared" si="4"/>
        <v>532691.4524799985</v>
      </c>
      <c r="D32" s="5">
        <f t="shared" si="4"/>
        <v>342972.0414899996</v>
      </c>
      <c r="E32" s="5">
        <f t="shared" si="4"/>
        <v>26623.903719999995</v>
      </c>
      <c r="F32" s="5">
        <f t="shared" si="4"/>
        <v>186492.19793999987</v>
      </c>
      <c r="G32" s="30">
        <f t="shared" si="4"/>
        <v>0.9999999999999962</v>
      </c>
      <c r="H32" s="30">
        <f t="shared" si="4"/>
        <v>1.0000000000000038</v>
      </c>
      <c r="I32" s="30">
        <f t="shared" si="4"/>
        <v>0.9999999999999997</v>
      </c>
      <c r="J32" s="30">
        <f t="shared" si="4"/>
        <v>0.9999999999999998</v>
      </c>
      <c r="K32" s="30">
        <f t="shared" si="4"/>
        <v>1.0000000000000018</v>
      </c>
      <c r="M32" s="30"/>
    </row>
    <row r="33" spans="1:13" ht="4.5" customHeight="1">
      <c r="A33" s="23"/>
      <c r="B33" s="23"/>
      <c r="C33" s="145"/>
      <c r="D33" s="145"/>
      <c r="E33" s="145"/>
      <c r="F33" s="145"/>
      <c r="G33" s="145"/>
      <c r="H33" s="145"/>
      <c r="I33" s="145"/>
      <c r="J33" s="145"/>
      <c r="K33" s="145"/>
      <c r="M33" s="30"/>
    </row>
    <row r="34" spans="1:13" ht="12.75" customHeight="1">
      <c r="A34" s="23"/>
      <c r="B34" s="146" t="s">
        <v>65</v>
      </c>
      <c r="C34" s="146"/>
      <c r="D34" s="146"/>
      <c r="E34" s="146"/>
      <c r="F34" s="146"/>
      <c r="G34" s="146"/>
      <c r="H34" s="146"/>
      <c r="I34" s="146"/>
      <c r="J34" s="146"/>
      <c r="K34" s="146"/>
      <c r="M34" s="30"/>
    </row>
    <row r="35" spans="1:13" ht="15" customHeight="1">
      <c r="A35" s="34" t="s">
        <v>29</v>
      </c>
      <c r="B35" s="7">
        <v>466149.35540999897</v>
      </c>
      <c r="C35" s="9">
        <v>248573.16370000085</v>
      </c>
      <c r="D35" s="9">
        <v>125661.04381000012</v>
      </c>
      <c r="E35" s="9">
        <v>11092.357299999996</v>
      </c>
      <c r="F35" s="9">
        <v>80822.79060000001</v>
      </c>
      <c r="G35" s="35">
        <v>0.42813931973098024</v>
      </c>
      <c r="H35" s="35">
        <v>0.46663629112640065</v>
      </c>
      <c r="I35" s="35">
        <v>0.3663885932628246</v>
      </c>
      <c r="J35" s="35">
        <v>0.4166315134195503</v>
      </c>
      <c r="K35" s="35">
        <v>0.43338429967994296</v>
      </c>
      <c r="L35" s="32"/>
      <c r="M35" s="50"/>
    </row>
    <row r="36" spans="1:13" ht="15" customHeight="1">
      <c r="A36" s="34" t="s">
        <v>30</v>
      </c>
      <c r="B36" s="7">
        <v>622630.2402199967</v>
      </c>
      <c r="C36" s="9">
        <v>284118.28878000064</v>
      </c>
      <c r="D36" s="9">
        <v>217310.9976799998</v>
      </c>
      <c r="E36" s="9">
        <v>15531.546419999997</v>
      </c>
      <c r="F36" s="9">
        <v>105669.40734000006</v>
      </c>
      <c r="G36" s="35">
        <v>0.5718606802690178</v>
      </c>
      <c r="H36" s="35">
        <v>0.5333637088736087</v>
      </c>
      <c r="I36" s="35">
        <v>0.633611406737176</v>
      </c>
      <c r="J36" s="35">
        <v>0.5833684865804494</v>
      </c>
      <c r="K36" s="35">
        <v>0.5666157003200598</v>
      </c>
      <c r="L36" s="32"/>
      <c r="M36" s="51"/>
    </row>
    <row r="37" spans="1:13" ht="12">
      <c r="A37" s="5" t="s">
        <v>1</v>
      </c>
      <c r="B37" s="91">
        <f aca="true" t="shared" si="5" ref="B37:K37">SUM(B35:B36)</f>
        <v>1088779.5956299957</v>
      </c>
      <c r="C37" s="5">
        <f t="shared" si="5"/>
        <v>532691.4524800015</v>
      </c>
      <c r="D37" s="5">
        <f t="shared" si="5"/>
        <v>342972.0414899999</v>
      </c>
      <c r="E37" s="5">
        <f t="shared" si="5"/>
        <v>26623.903719999995</v>
      </c>
      <c r="F37" s="5">
        <f t="shared" si="5"/>
        <v>186492.19794000007</v>
      </c>
      <c r="G37" s="30">
        <f t="shared" si="5"/>
        <v>0.999999999999998</v>
      </c>
      <c r="H37" s="30">
        <f t="shared" si="5"/>
        <v>1.0000000000000093</v>
      </c>
      <c r="I37" s="30">
        <f t="shared" si="5"/>
        <v>1.0000000000000004</v>
      </c>
      <c r="J37" s="30">
        <f t="shared" si="5"/>
        <v>0.9999999999999997</v>
      </c>
      <c r="K37" s="30">
        <f t="shared" si="5"/>
        <v>1.0000000000000027</v>
      </c>
      <c r="M37" s="30"/>
    </row>
    <row r="38" spans="1:13" ht="4.5" customHeight="1">
      <c r="A38" s="23"/>
      <c r="B38" s="23"/>
      <c r="C38" s="145"/>
      <c r="D38" s="145"/>
      <c r="E38" s="145"/>
      <c r="F38" s="145"/>
      <c r="G38" s="145"/>
      <c r="H38" s="145"/>
      <c r="I38" s="145"/>
      <c r="J38" s="145"/>
      <c r="K38" s="145"/>
      <c r="M38" s="30"/>
    </row>
    <row r="39" spans="1:13" ht="12.75" customHeight="1">
      <c r="A39" s="23"/>
      <c r="B39" s="146" t="s">
        <v>66</v>
      </c>
      <c r="C39" s="146"/>
      <c r="D39" s="146"/>
      <c r="E39" s="146"/>
      <c r="F39" s="146"/>
      <c r="G39" s="146"/>
      <c r="H39" s="146"/>
      <c r="I39" s="146"/>
      <c r="J39" s="146"/>
      <c r="K39" s="146"/>
      <c r="M39" s="30"/>
    </row>
    <row r="40" spans="1:13" ht="15" customHeight="1">
      <c r="A40" s="34" t="s">
        <v>29</v>
      </c>
      <c r="B40" s="7">
        <v>904956.6626899927</v>
      </c>
      <c r="C40" s="9">
        <v>442580.801679998</v>
      </c>
      <c r="D40" s="9">
        <v>291477.9261499996</v>
      </c>
      <c r="E40" s="9">
        <v>21550.836439999995</v>
      </c>
      <c r="F40" s="9">
        <v>149347.09841999982</v>
      </c>
      <c r="G40" s="35">
        <v>0.8311660746786497</v>
      </c>
      <c r="H40" s="35">
        <v>0.8308389399145046</v>
      </c>
      <c r="I40" s="35">
        <v>0.8498591456134724</v>
      </c>
      <c r="J40" s="35">
        <v>0.8094544161009306</v>
      </c>
      <c r="K40" s="35">
        <v>0.8008222331534186</v>
      </c>
      <c r="L40" s="32"/>
      <c r="M40" s="30"/>
    </row>
    <row r="41" spans="1:13" ht="15" customHeight="1">
      <c r="A41" s="34" t="s">
        <v>30</v>
      </c>
      <c r="B41" s="7">
        <v>183822.9329400001</v>
      </c>
      <c r="C41" s="9">
        <v>90110.65079999999</v>
      </c>
      <c r="D41" s="9">
        <v>51494.11534000003</v>
      </c>
      <c r="E41" s="9">
        <v>5073.0672799999975</v>
      </c>
      <c r="F41" s="9">
        <v>37145.09952</v>
      </c>
      <c r="G41" s="35">
        <v>0.16883392532134575</v>
      </c>
      <c r="H41" s="35">
        <v>0.16916106008549817</v>
      </c>
      <c r="I41" s="35">
        <v>0.15014085438652724</v>
      </c>
      <c r="J41" s="35">
        <v>0.1905455838990691</v>
      </c>
      <c r="K41" s="35">
        <v>0.1991777668465828</v>
      </c>
      <c r="L41" s="32"/>
      <c r="M41" s="30"/>
    </row>
    <row r="42" spans="1:13" ht="12">
      <c r="A42" s="5" t="s">
        <v>1</v>
      </c>
      <c r="B42" s="91">
        <f aca="true" t="shared" si="6" ref="B42:K42">SUM(B40:B41)</f>
        <v>1088779.595629993</v>
      </c>
      <c r="C42" s="5">
        <f t="shared" si="6"/>
        <v>532691.452479998</v>
      </c>
      <c r="D42" s="5">
        <f t="shared" si="6"/>
        <v>342972.0414899996</v>
      </c>
      <c r="E42" s="5">
        <f t="shared" si="6"/>
        <v>26623.903719999995</v>
      </c>
      <c r="F42" s="5">
        <f t="shared" si="6"/>
        <v>186492.1979399998</v>
      </c>
      <c r="G42" s="30">
        <f t="shared" si="6"/>
        <v>0.9999999999999954</v>
      </c>
      <c r="H42" s="30">
        <f t="shared" si="6"/>
        <v>1.0000000000000029</v>
      </c>
      <c r="I42" s="30">
        <f t="shared" si="6"/>
        <v>0.9999999999999997</v>
      </c>
      <c r="J42" s="30">
        <f t="shared" si="6"/>
        <v>0.9999999999999997</v>
      </c>
      <c r="K42" s="30">
        <f t="shared" si="6"/>
        <v>1.0000000000000013</v>
      </c>
      <c r="M42" s="50"/>
    </row>
    <row r="43" spans="1:13" ht="4.5" customHeight="1">
      <c r="A43" s="23"/>
      <c r="B43" s="23"/>
      <c r="C43" s="145"/>
      <c r="D43" s="145"/>
      <c r="E43" s="145"/>
      <c r="F43" s="145"/>
      <c r="G43" s="145"/>
      <c r="H43" s="145"/>
      <c r="I43" s="145"/>
      <c r="J43" s="145"/>
      <c r="K43" s="145"/>
      <c r="M43" s="45"/>
    </row>
    <row r="44" spans="1:11" ht="12.75" customHeight="1">
      <c r="A44" s="23"/>
      <c r="B44" s="146" t="s">
        <v>67</v>
      </c>
      <c r="C44" s="146"/>
      <c r="D44" s="146"/>
      <c r="E44" s="146"/>
      <c r="F44" s="146"/>
      <c r="G44" s="146"/>
      <c r="H44" s="146"/>
      <c r="I44" s="146"/>
      <c r="J44" s="146"/>
      <c r="K44" s="146"/>
    </row>
    <row r="45" spans="1:12" ht="15" customHeight="1">
      <c r="A45" s="34" t="s">
        <v>29</v>
      </c>
      <c r="B45" s="7">
        <v>129627.01596000008</v>
      </c>
      <c r="C45" s="9">
        <v>63139.660160000014</v>
      </c>
      <c r="D45" s="9">
        <v>43216.97600000001</v>
      </c>
      <c r="E45" s="9">
        <v>2059.84877</v>
      </c>
      <c r="F45" s="9">
        <v>21210.531030000006</v>
      </c>
      <c r="G45" s="35">
        <v>0.11905716866873715</v>
      </c>
      <c r="H45" s="35">
        <v>0.11852951622566353</v>
      </c>
      <c r="I45" s="35">
        <v>0.126007285644186</v>
      </c>
      <c r="J45" s="35">
        <v>0.07736839764983945</v>
      </c>
      <c r="K45" s="35">
        <v>0.11373414686669146</v>
      </c>
      <c r="L45" s="32"/>
    </row>
    <row r="46" spans="1:12" ht="15" customHeight="1">
      <c r="A46" s="34" t="s">
        <v>30</v>
      </c>
      <c r="B46" s="7">
        <v>959152.5796699927</v>
      </c>
      <c r="C46" s="9">
        <v>469551.79231999756</v>
      </c>
      <c r="D46" s="9">
        <v>299755.0654899997</v>
      </c>
      <c r="E46" s="9">
        <v>24564.054949999998</v>
      </c>
      <c r="F46" s="9">
        <v>165281.66690999962</v>
      </c>
      <c r="G46" s="35">
        <v>0.8809428313312583</v>
      </c>
      <c r="H46" s="35">
        <v>0.8814704837743385</v>
      </c>
      <c r="I46" s="35">
        <v>0.8739927143558139</v>
      </c>
      <c r="J46" s="35">
        <v>0.9226316023501604</v>
      </c>
      <c r="K46" s="35">
        <v>0.886265853133309</v>
      </c>
      <c r="L46" s="32"/>
    </row>
    <row r="47" spans="1:11" ht="12">
      <c r="A47" s="5" t="s">
        <v>1</v>
      </c>
      <c r="B47" s="91">
        <f aca="true" t="shared" si="7" ref="B47:K47">SUM(B45:B46)</f>
        <v>1088779.5956299927</v>
      </c>
      <c r="C47" s="5">
        <f t="shared" si="7"/>
        <v>532691.4524799975</v>
      </c>
      <c r="D47" s="5">
        <f t="shared" si="7"/>
        <v>342972.04148999974</v>
      </c>
      <c r="E47" s="5">
        <f t="shared" si="7"/>
        <v>26623.90372</v>
      </c>
      <c r="F47" s="5">
        <f t="shared" si="7"/>
        <v>186492.19793999963</v>
      </c>
      <c r="G47" s="30">
        <f t="shared" si="7"/>
        <v>0.9999999999999954</v>
      </c>
      <c r="H47" s="30">
        <f t="shared" si="7"/>
        <v>1.000000000000002</v>
      </c>
      <c r="I47" s="30">
        <f t="shared" si="7"/>
        <v>1</v>
      </c>
      <c r="J47" s="30">
        <f t="shared" si="7"/>
        <v>0.9999999999999999</v>
      </c>
      <c r="K47" s="30">
        <f t="shared" si="7"/>
        <v>1.0000000000000004</v>
      </c>
    </row>
    <row r="48" spans="1:11" ht="4.5" customHeight="1">
      <c r="A48" s="42"/>
      <c r="B48" s="42"/>
      <c r="C48" s="144"/>
      <c r="D48" s="144"/>
      <c r="E48" s="144"/>
      <c r="F48" s="144"/>
      <c r="G48" s="144"/>
      <c r="H48" s="144"/>
      <c r="I48" s="144"/>
      <c r="J48" s="144"/>
      <c r="K48" s="144"/>
    </row>
    <row r="49" spans="1:13" s="48" customFormat="1" ht="12">
      <c r="A49" s="1" t="s">
        <v>23</v>
      </c>
      <c r="B49" s="1"/>
      <c r="C49" s="44"/>
      <c r="D49" s="45"/>
      <c r="E49" s="46"/>
      <c r="F49" s="47"/>
      <c r="G49" s="47"/>
      <c r="H49" s="38"/>
      <c r="I49" s="38"/>
      <c r="J49" s="45"/>
      <c r="K49" s="45"/>
      <c r="L49" s="45"/>
      <c r="M49" s="23"/>
    </row>
    <row r="50" spans="1:2" ht="12">
      <c r="A50" s="1"/>
      <c r="B50" s="1"/>
    </row>
  </sheetData>
  <sheetProtection/>
  <mergeCells count="25">
    <mergeCell ref="A3:A4"/>
    <mergeCell ref="A1:K1"/>
    <mergeCell ref="C3:F3"/>
    <mergeCell ref="G3:G4"/>
    <mergeCell ref="H3:K3"/>
    <mergeCell ref="B3:B4"/>
    <mergeCell ref="B6:F6"/>
    <mergeCell ref="G6:K6"/>
    <mergeCell ref="B8:K8"/>
    <mergeCell ref="B9:K9"/>
    <mergeCell ref="C43:K43"/>
    <mergeCell ref="B19:K19"/>
    <mergeCell ref="C13:K13"/>
    <mergeCell ref="C18:K18"/>
    <mergeCell ref="B14:K14"/>
    <mergeCell ref="C48:K48"/>
    <mergeCell ref="C33:K33"/>
    <mergeCell ref="C38:K38"/>
    <mergeCell ref="C23:K23"/>
    <mergeCell ref="C28:K28"/>
    <mergeCell ref="B39:K39"/>
    <mergeCell ref="B44:K44"/>
    <mergeCell ref="B24:K24"/>
    <mergeCell ref="B29:K29"/>
    <mergeCell ref="B34:K34"/>
  </mergeCells>
  <hyperlinks>
    <hyperlink ref="M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K3" sqref="K3"/>
    </sheetView>
  </sheetViews>
  <sheetFormatPr defaultColWidth="10.140625" defaultRowHeight="12.75"/>
  <cols>
    <col min="1" max="1" width="22.7109375" style="24" customWidth="1"/>
    <col min="2" max="2" width="8.8515625" style="24" bestFit="1" customWidth="1"/>
    <col min="3" max="4" width="15.7109375" style="2" customWidth="1"/>
    <col min="5" max="5" width="14.7109375" style="2" bestFit="1" customWidth="1"/>
    <col min="6" max="6" width="7.8515625" style="33" bestFit="1" customWidth="1"/>
    <col min="7" max="9" width="15.7109375" style="23" customWidth="1"/>
    <col min="10" max="10" width="3.7109375" style="23" customWidth="1"/>
    <col min="11" max="11" width="11.28125" style="23" bestFit="1" customWidth="1"/>
    <col min="12" max="16384" width="10.140625" style="23" customWidth="1"/>
  </cols>
  <sheetData>
    <row r="1" spans="1:9" ht="24.75" customHeight="1">
      <c r="A1" s="149" t="s">
        <v>144</v>
      </c>
      <c r="B1" s="149"/>
      <c r="C1" s="149"/>
      <c r="D1" s="149"/>
      <c r="E1" s="149"/>
      <c r="F1" s="149"/>
      <c r="G1" s="149"/>
      <c r="H1" s="149"/>
      <c r="I1" s="149"/>
    </row>
    <row r="2" spans="1:2" ht="4.5" customHeight="1">
      <c r="A2" s="29"/>
      <c r="B2" s="29"/>
    </row>
    <row r="3" spans="1:11" ht="15" customHeight="1">
      <c r="A3" s="161" t="s">
        <v>88</v>
      </c>
      <c r="B3" s="164" t="s">
        <v>8</v>
      </c>
      <c r="C3" s="163" t="s">
        <v>9</v>
      </c>
      <c r="D3" s="163"/>
      <c r="E3" s="163"/>
      <c r="F3" s="164" t="s">
        <v>8</v>
      </c>
      <c r="G3" s="163" t="s">
        <v>9</v>
      </c>
      <c r="H3" s="163"/>
      <c r="I3" s="163"/>
      <c r="K3" s="140" t="s">
        <v>150</v>
      </c>
    </row>
    <row r="4" spans="1:9" s="24" customFormat="1" ht="36">
      <c r="A4" s="162"/>
      <c r="B4" s="165"/>
      <c r="C4" s="106" t="s">
        <v>24</v>
      </c>
      <c r="D4" s="106" t="s">
        <v>25</v>
      </c>
      <c r="E4" s="106" t="s">
        <v>26</v>
      </c>
      <c r="F4" s="165"/>
      <c r="G4" s="106" t="s">
        <v>24</v>
      </c>
      <c r="H4" s="106" t="s">
        <v>25</v>
      </c>
      <c r="I4" s="106" t="s">
        <v>26</v>
      </c>
    </row>
    <row r="5" spans="1:9" s="24" customFormat="1" ht="5.25" customHeight="1">
      <c r="A5" s="39"/>
      <c r="B5" s="39"/>
      <c r="C5" s="40"/>
      <c r="D5" s="40"/>
      <c r="E5" s="40"/>
      <c r="F5" s="41"/>
      <c r="G5" s="40"/>
      <c r="H5" s="40"/>
      <c r="I5" s="40"/>
    </row>
    <row r="6" spans="1:9" s="24" customFormat="1" ht="15" customHeight="1">
      <c r="A6" s="28"/>
      <c r="B6" s="154" t="s">
        <v>6</v>
      </c>
      <c r="C6" s="154"/>
      <c r="D6" s="154"/>
      <c r="E6" s="154"/>
      <c r="F6" s="154" t="s">
        <v>7</v>
      </c>
      <c r="G6" s="154"/>
      <c r="H6" s="154"/>
      <c r="I6" s="154"/>
    </row>
    <row r="7" spans="1:9" s="24" customFormat="1" ht="5.25" customHeight="1">
      <c r="A7" s="28"/>
      <c r="B7" s="28"/>
      <c r="C7" s="7"/>
      <c r="D7" s="7"/>
      <c r="E7" s="7"/>
      <c r="F7" s="25"/>
      <c r="G7" s="7"/>
      <c r="H7" s="7"/>
      <c r="I7" s="7"/>
    </row>
    <row r="8" spans="1:11" ht="24" customHeight="1">
      <c r="A8" s="23"/>
      <c r="B8" s="145" t="s">
        <v>59</v>
      </c>
      <c r="C8" s="145"/>
      <c r="D8" s="145"/>
      <c r="E8" s="145"/>
      <c r="F8" s="145"/>
      <c r="G8" s="145"/>
      <c r="H8" s="145"/>
      <c r="I8" s="145"/>
      <c r="J8" s="50"/>
      <c r="K8" s="50"/>
    </row>
    <row r="9" spans="2:11" s="26" customFormat="1" ht="12.75" customHeight="1">
      <c r="B9" s="146" t="s">
        <v>60</v>
      </c>
      <c r="C9" s="146"/>
      <c r="D9" s="146"/>
      <c r="E9" s="146"/>
      <c r="F9" s="146"/>
      <c r="G9" s="146"/>
      <c r="H9" s="146"/>
      <c r="I9" s="146"/>
      <c r="J9" s="51"/>
      <c r="K9" s="30"/>
    </row>
    <row r="10" spans="1:12" ht="15" customHeight="1">
      <c r="A10" s="34" t="s">
        <v>29</v>
      </c>
      <c r="B10" s="7">
        <v>764500.3498199941</v>
      </c>
      <c r="C10" s="9">
        <v>121597.67579000018</v>
      </c>
      <c r="D10" s="9">
        <v>309548.1329700001</v>
      </c>
      <c r="E10" s="9">
        <v>333354.5410600005</v>
      </c>
      <c r="F10" s="35">
        <v>0.7021626350167164</v>
      </c>
      <c r="G10" s="35">
        <v>0.6571209298782823</v>
      </c>
      <c r="H10" s="35">
        <v>0.6888553145842843</v>
      </c>
      <c r="I10" s="35">
        <v>0.7336671968608377</v>
      </c>
      <c r="J10" s="35"/>
      <c r="K10" s="30"/>
      <c r="L10" s="32"/>
    </row>
    <row r="11" spans="1:12" ht="15" customHeight="1">
      <c r="A11" s="34" t="s">
        <v>30</v>
      </c>
      <c r="B11" s="7">
        <v>324279.2458100002</v>
      </c>
      <c r="C11" s="9">
        <v>63448.44017000008</v>
      </c>
      <c r="D11" s="9">
        <v>139817.83172000013</v>
      </c>
      <c r="E11" s="9">
        <v>121012.97391999996</v>
      </c>
      <c r="F11" s="35">
        <v>0.29783736498328056</v>
      </c>
      <c r="G11" s="35">
        <v>0.3428790701217148</v>
      </c>
      <c r="H11" s="35">
        <v>0.311144685415717</v>
      </c>
      <c r="I11" s="35">
        <v>0.2663328031391657</v>
      </c>
      <c r="J11" s="35"/>
      <c r="K11" s="30"/>
      <c r="L11" s="32"/>
    </row>
    <row r="12" spans="1:10" ht="12">
      <c r="A12" s="5" t="s">
        <v>1</v>
      </c>
      <c r="B12" s="91">
        <f>SUM(B10:B11)</f>
        <v>1088779.5956299943</v>
      </c>
      <c r="C12" s="5">
        <f aca="true" t="shared" si="0" ref="C12:I12">SUM(C10:C11)</f>
        <v>185046.11596000026</v>
      </c>
      <c r="D12" s="5">
        <f t="shared" si="0"/>
        <v>449365.9646900002</v>
      </c>
      <c r="E12" s="5">
        <f t="shared" si="0"/>
        <v>454367.51498000044</v>
      </c>
      <c r="F12" s="30">
        <f t="shared" si="0"/>
        <v>0.9999999999999969</v>
      </c>
      <c r="G12" s="30">
        <f t="shared" si="0"/>
        <v>0.9999999999999971</v>
      </c>
      <c r="H12" s="30">
        <f t="shared" si="0"/>
        <v>1.0000000000000013</v>
      </c>
      <c r="I12" s="30">
        <f t="shared" si="0"/>
        <v>1.0000000000000033</v>
      </c>
      <c r="J12" s="30"/>
    </row>
    <row r="13" spans="1:11" ht="4.5" customHeight="1">
      <c r="A13" s="23"/>
      <c r="B13" s="23"/>
      <c r="C13" s="50"/>
      <c r="D13" s="50"/>
      <c r="E13" s="50"/>
      <c r="F13" s="50"/>
      <c r="G13" s="50"/>
      <c r="H13" s="50"/>
      <c r="I13" s="50"/>
      <c r="J13" s="50"/>
      <c r="K13" s="50"/>
    </row>
    <row r="14" spans="1:11" ht="12.75" customHeight="1">
      <c r="A14" s="23"/>
      <c r="B14" s="146" t="s">
        <v>61</v>
      </c>
      <c r="C14" s="146"/>
      <c r="D14" s="146"/>
      <c r="E14" s="146"/>
      <c r="F14" s="146"/>
      <c r="G14" s="146"/>
      <c r="H14" s="146"/>
      <c r="I14" s="146"/>
      <c r="J14" s="51"/>
      <c r="K14" s="30"/>
    </row>
    <row r="15" spans="1:12" ht="15" customHeight="1">
      <c r="A15" s="34" t="s">
        <v>29</v>
      </c>
      <c r="B15" s="7">
        <v>312349.56213000027</v>
      </c>
      <c r="C15" s="9">
        <v>36964.315450000024</v>
      </c>
      <c r="D15" s="9">
        <v>121490.79390000018</v>
      </c>
      <c r="E15" s="9">
        <v>153894.45277999982</v>
      </c>
      <c r="F15" s="35">
        <v>0.2868804332701204</v>
      </c>
      <c r="G15" s="35">
        <v>0.1997573159438275</v>
      </c>
      <c r="H15" s="35">
        <v>0.2703604710779821</v>
      </c>
      <c r="I15" s="35">
        <v>0.33870038615497017</v>
      </c>
      <c r="J15" s="35"/>
      <c r="K15" s="30"/>
      <c r="L15" s="32"/>
    </row>
    <row r="16" spans="1:12" ht="15" customHeight="1">
      <c r="A16" s="34" t="s">
        <v>30</v>
      </c>
      <c r="B16" s="7">
        <v>776430.0334999943</v>
      </c>
      <c r="C16" s="9">
        <v>148081.8005100005</v>
      </c>
      <c r="D16" s="9">
        <v>327875.1707900001</v>
      </c>
      <c r="E16" s="9">
        <v>300473.0622000004</v>
      </c>
      <c r="F16" s="35">
        <v>0.7131195667298766</v>
      </c>
      <c r="G16" s="35">
        <v>0.8002426840561709</v>
      </c>
      <c r="H16" s="35">
        <v>0.7296395289220193</v>
      </c>
      <c r="I16" s="35">
        <v>0.6612996138450328</v>
      </c>
      <c r="J16" s="35"/>
      <c r="K16" s="30"/>
      <c r="L16" s="32"/>
    </row>
    <row r="17" spans="1:11" ht="12">
      <c r="A17" s="5" t="s">
        <v>1</v>
      </c>
      <c r="B17" s="91">
        <f aca="true" t="shared" si="1" ref="B17:I17">SUM(B15:B16)</f>
        <v>1088779.5956299945</v>
      </c>
      <c r="C17" s="5">
        <f t="shared" si="1"/>
        <v>185046.11596000052</v>
      </c>
      <c r="D17" s="5">
        <f t="shared" si="1"/>
        <v>449365.9646900003</v>
      </c>
      <c r="E17" s="5">
        <f t="shared" si="1"/>
        <v>454367.5149800002</v>
      </c>
      <c r="F17" s="30">
        <f t="shared" si="1"/>
        <v>0.9999999999999971</v>
      </c>
      <c r="G17" s="30">
        <f t="shared" si="1"/>
        <v>0.9999999999999984</v>
      </c>
      <c r="H17" s="30">
        <f t="shared" si="1"/>
        <v>1.0000000000000013</v>
      </c>
      <c r="I17" s="30">
        <f t="shared" si="1"/>
        <v>1.0000000000000029</v>
      </c>
      <c r="J17" s="30"/>
      <c r="K17" s="30"/>
    </row>
    <row r="18" spans="1:11" ht="4.5" customHeight="1">
      <c r="A18" s="23"/>
      <c r="B18" s="23"/>
      <c r="C18" s="50"/>
      <c r="D18" s="50"/>
      <c r="E18" s="50"/>
      <c r="F18" s="50"/>
      <c r="G18" s="50"/>
      <c r="H18" s="50"/>
      <c r="I18" s="50"/>
      <c r="J18" s="50"/>
      <c r="K18" s="30"/>
    </row>
    <row r="19" spans="1:11" ht="12.75" customHeight="1">
      <c r="A19" s="23"/>
      <c r="B19" s="146" t="s">
        <v>62</v>
      </c>
      <c r="C19" s="146"/>
      <c r="D19" s="146"/>
      <c r="E19" s="146"/>
      <c r="F19" s="146"/>
      <c r="G19" s="146"/>
      <c r="H19" s="146"/>
      <c r="I19" s="146"/>
      <c r="J19" s="51"/>
      <c r="K19" s="30"/>
    </row>
    <row r="20" spans="1:12" ht="15" customHeight="1">
      <c r="A20" s="34" t="s">
        <v>29</v>
      </c>
      <c r="B20" s="7">
        <v>251611.05255000043</v>
      </c>
      <c r="C20" s="9">
        <v>42838.588800000056</v>
      </c>
      <c r="D20" s="9">
        <v>103893.22037000011</v>
      </c>
      <c r="E20" s="9">
        <v>104879.24337999997</v>
      </c>
      <c r="F20" s="35">
        <v>0.23109457006715062</v>
      </c>
      <c r="G20" s="35">
        <v>0.23150223163430222</v>
      </c>
      <c r="H20" s="35">
        <v>0.2311995756992234</v>
      </c>
      <c r="I20" s="35">
        <v>0.23082469569730735</v>
      </c>
      <c r="J20" s="35"/>
      <c r="K20" s="50"/>
      <c r="L20" s="32"/>
    </row>
    <row r="21" spans="1:12" ht="15" customHeight="1">
      <c r="A21" s="34" t="s">
        <v>30</v>
      </c>
      <c r="B21" s="7">
        <v>837168.5430799942</v>
      </c>
      <c r="C21" s="9">
        <v>142207.52716000043</v>
      </c>
      <c r="D21" s="9">
        <v>345472.74432</v>
      </c>
      <c r="E21" s="9">
        <v>349488.27160000004</v>
      </c>
      <c r="F21" s="35">
        <v>0.7689054299328464</v>
      </c>
      <c r="G21" s="35">
        <v>0.768497768365696</v>
      </c>
      <c r="H21" s="35">
        <v>0.7688004243007777</v>
      </c>
      <c r="I21" s="35">
        <v>0.7691753043026952</v>
      </c>
      <c r="J21" s="35"/>
      <c r="K21" s="50"/>
      <c r="L21" s="32"/>
    </row>
    <row r="22" spans="1:11" ht="12">
      <c r="A22" s="5" t="s">
        <v>1</v>
      </c>
      <c r="B22" s="91">
        <f aca="true" t="shared" si="2" ref="B22:I22">SUM(B20:B21)</f>
        <v>1088779.5956299945</v>
      </c>
      <c r="C22" s="5">
        <f t="shared" si="2"/>
        <v>185046.1159600005</v>
      </c>
      <c r="D22" s="5">
        <f t="shared" si="2"/>
        <v>449365.9646900001</v>
      </c>
      <c r="E22" s="5">
        <f t="shared" si="2"/>
        <v>454367.51498</v>
      </c>
      <c r="F22" s="30">
        <f t="shared" si="2"/>
        <v>0.999999999999997</v>
      </c>
      <c r="G22" s="30">
        <f t="shared" si="2"/>
        <v>0.9999999999999982</v>
      </c>
      <c r="H22" s="30">
        <f t="shared" si="2"/>
        <v>1.000000000000001</v>
      </c>
      <c r="I22" s="30">
        <f t="shared" si="2"/>
        <v>1.0000000000000027</v>
      </c>
      <c r="J22" s="30"/>
      <c r="K22" s="51"/>
    </row>
    <row r="23" spans="1:11" ht="4.5" customHeight="1">
      <c r="A23" s="23"/>
      <c r="B23" s="23"/>
      <c r="C23" s="50"/>
      <c r="D23" s="50"/>
      <c r="E23" s="50"/>
      <c r="F23" s="50"/>
      <c r="G23" s="50"/>
      <c r="H23" s="50"/>
      <c r="I23" s="50"/>
      <c r="J23" s="50"/>
      <c r="K23" s="30"/>
    </row>
    <row r="24" spans="1:11" ht="12.75" customHeight="1">
      <c r="A24" s="23"/>
      <c r="B24" s="146" t="s">
        <v>63</v>
      </c>
      <c r="C24" s="146"/>
      <c r="D24" s="146"/>
      <c r="E24" s="146"/>
      <c r="F24" s="146"/>
      <c r="G24" s="146"/>
      <c r="H24" s="146"/>
      <c r="I24" s="146"/>
      <c r="J24" s="51"/>
      <c r="K24" s="30"/>
    </row>
    <row r="25" spans="1:12" ht="15" customHeight="1">
      <c r="A25" s="34" t="s">
        <v>29</v>
      </c>
      <c r="B25" s="7">
        <v>591201.0962599972</v>
      </c>
      <c r="C25" s="9">
        <v>81954.47677000017</v>
      </c>
      <c r="D25" s="9">
        <v>234877.29644000015</v>
      </c>
      <c r="E25" s="9">
        <v>274369.32305000036</v>
      </c>
      <c r="F25" s="35">
        <v>0.5429942833543937</v>
      </c>
      <c r="G25" s="35">
        <v>0.4428867709264175</v>
      </c>
      <c r="H25" s="35">
        <v>0.522685995148816</v>
      </c>
      <c r="I25" s="35">
        <v>0.6038488976529891</v>
      </c>
      <c r="J25" s="35"/>
      <c r="K25" s="30"/>
      <c r="L25" s="32"/>
    </row>
    <row r="26" spans="1:12" ht="15" customHeight="1">
      <c r="A26" s="34" t="s">
        <v>30</v>
      </c>
      <c r="B26" s="7">
        <v>497578.4993699974</v>
      </c>
      <c r="C26" s="9">
        <v>103091.63919000012</v>
      </c>
      <c r="D26" s="9">
        <v>214488.66825</v>
      </c>
      <c r="E26" s="9">
        <v>179998.19193000015</v>
      </c>
      <c r="F26" s="35">
        <v>0.4570057166456034</v>
      </c>
      <c r="G26" s="35">
        <v>0.5571132290735796</v>
      </c>
      <c r="H26" s="35">
        <v>0.47731400485118514</v>
      </c>
      <c r="I26" s="35">
        <v>0.3961511023470144</v>
      </c>
      <c r="J26" s="35"/>
      <c r="K26" s="30"/>
      <c r="L26" s="32"/>
    </row>
    <row r="27" spans="1:11" ht="12">
      <c r="A27" s="5" t="s">
        <v>1</v>
      </c>
      <c r="B27" s="91">
        <f aca="true" t="shared" si="3" ref="B27:I27">SUM(B25:B26)</f>
        <v>1088779.5956299948</v>
      </c>
      <c r="C27" s="5">
        <f t="shared" si="3"/>
        <v>185046.1159600003</v>
      </c>
      <c r="D27" s="5">
        <f t="shared" si="3"/>
        <v>449365.96469000017</v>
      </c>
      <c r="E27" s="5">
        <f t="shared" si="3"/>
        <v>454367.5149800005</v>
      </c>
      <c r="F27" s="30">
        <f t="shared" si="3"/>
        <v>0.9999999999999971</v>
      </c>
      <c r="G27" s="30">
        <f t="shared" si="3"/>
        <v>0.9999999999999971</v>
      </c>
      <c r="H27" s="30">
        <f t="shared" si="3"/>
        <v>1.000000000000001</v>
      </c>
      <c r="I27" s="30">
        <f t="shared" si="3"/>
        <v>1.0000000000000036</v>
      </c>
      <c r="J27" s="30"/>
      <c r="K27" s="30"/>
    </row>
    <row r="28" spans="1:11" ht="4.5" customHeight="1">
      <c r="A28" s="23"/>
      <c r="B28" s="23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2.75" customHeight="1">
      <c r="A29" s="23"/>
      <c r="B29" s="146" t="s">
        <v>64</v>
      </c>
      <c r="C29" s="146"/>
      <c r="D29" s="146"/>
      <c r="E29" s="146"/>
      <c r="F29" s="146"/>
      <c r="G29" s="146"/>
      <c r="H29" s="146"/>
      <c r="I29" s="146"/>
      <c r="J29" s="51"/>
      <c r="K29" s="51"/>
    </row>
    <row r="30" spans="1:12" ht="15" customHeight="1">
      <c r="A30" s="34" t="s">
        <v>29</v>
      </c>
      <c r="B30" s="7">
        <v>258461.99298000027</v>
      </c>
      <c r="C30" s="9">
        <v>43746.41569000008</v>
      </c>
      <c r="D30" s="9">
        <v>104540.24915000009</v>
      </c>
      <c r="E30" s="9">
        <v>110175.32813999994</v>
      </c>
      <c r="F30" s="35">
        <v>0.23738688162175475</v>
      </c>
      <c r="G30" s="35">
        <v>0.23640818107987857</v>
      </c>
      <c r="H30" s="35">
        <v>0.2326394461630364</v>
      </c>
      <c r="I30" s="35">
        <v>0.24248064508936082</v>
      </c>
      <c r="J30" s="35"/>
      <c r="K30" s="30"/>
      <c r="L30" s="32"/>
    </row>
    <row r="31" spans="1:12" ht="15" customHeight="1">
      <c r="A31" s="34" t="s">
        <v>30</v>
      </c>
      <c r="B31" s="7">
        <v>830317.6026499935</v>
      </c>
      <c r="C31" s="9">
        <v>141299.70027000044</v>
      </c>
      <c r="D31" s="9">
        <v>344825.71553999995</v>
      </c>
      <c r="E31" s="9">
        <v>344192.18684000033</v>
      </c>
      <c r="F31" s="35">
        <v>0.7626131183782415</v>
      </c>
      <c r="G31" s="35">
        <v>0.7635918189201198</v>
      </c>
      <c r="H31" s="35">
        <v>0.7673605538369646</v>
      </c>
      <c r="I31" s="35">
        <v>0.7575193549106423</v>
      </c>
      <c r="J31" s="35"/>
      <c r="K31" s="30"/>
      <c r="L31" s="32"/>
    </row>
    <row r="32" spans="1:11" ht="12">
      <c r="A32" s="5" t="s">
        <v>1</v>
      </c>
      <c r="B32" s="91">
        <f aca="true" t="shared" si="4" ref="B32:I32">SUM(B30:B31)</f>
        <v>1088779.5956299938</v>
      </c>
      <c r="C32" s="5">
        <f t="shared" si="4"/>
        <v>185046.11596000052</v>
      </c>
      <c r="D32" s="5">
        <f t="shared" si="4"/>
        <v>449365.96469000005</v>
      </c>
      <c r="E32" s="5">
        <f t="shared" si="4"/>
        <v>454367.51498000027</v>
      </c>
      <c r="F32" s="30">
        <f t="shared" si="4"/>
        <v>0.9999999999999962</v>
      </c>
      <c r="G32" s="30">
        <f t="shared" si="4"/>
        <v>0.9999999999999984</v>
      </c>
      <c r="H32" s="30">
        <f t="shared" si="4"/>
        <v>1.0000000000000009</v>
      </c>
      <c r="I32" s="30">
        <f t="shared" si="4"/>
        <v>1.000000000000003</v>
      </c>
      <c r="J32" s="30"/>
      <c r="K32" s="30"/>
    </row>
    <row r="33" spans="1:11" ht="4.5" customHeight="1">
      <c r="A33" s="23"/>
      <c r="B33" s="23"/>
      <c r="C33" s="50"/>
      <c r="D33" s="50"/>
      <c r="E33" s="50"/>
      <c r="F33" s="50"/>
      <c r="G33" s="50"/>
      <c r="H33" s="50"/>
      <c r="I33" s="50"/>
      <c r="J33" s="50"/>
      <c r="K33" s="30"/>
    </row>
    <row r="34" spans="1:11" ht="12.75" customHeight="1">
      <c r="A34" s="23"/>
      <c r="B34" s="146" t="s">
        <v>65</v>
      </c>
      <c r="C34" s="146"/>
      <c r="D34" s="146"/>
      <c r="E34" s="146"/>
      <c r="F34" s="146"/>
      <c r="G34" s="146"/>
      <c r="H34" s="146"/>
      <c r="I34" s="146"/>
      <c r="J34" s="51"/>
      <c r="K34" s="30"/>
    </row>
    <row r="35" spans="1:12" ht="15" customHeight="1">
      <c r="A35" s="34" t="s">
        <v>29</v>
      </c>
      <c r="B35" s="7">
        <v>466149.35540999897</v>
      </c>
      <c r="C35" s="9">
        <v>77673.51479000015</v>
      </c>
      <c r="D35" s="9">
        <v>199034.1086000001</v>
      </c>
      <c r="E35" s="9">
        <v>189441.73202000005</v>
      </c>
      <c r="F35" s="35">
        <v>0.42813931973098024</v>
      </c>
      <c r="G35" s="35">
        <v>0.41975220277949465</v>
      </c>
      <c r="H35" s="35">
        <v>0.4429220818655149</v>
      </c>
      <c r="I35" s="35">
        <v>0.4169350267664695</v>
      </c>
      <c r="J35" s="35"/>
      <c r="K35" s="50"/>
      <c r="L35" s="32"/>
    </row>
    <row r="36" spans="1:12" ht="15" customHeight="1">
      <c r="A36" s="34" t="s">
        <v>30</v>
      </c>
      <c r="B36" s="7">
        <v>622630.2402199967</v>
      </c>
      <c r="C36" s="9">
        <v>107372.60117000021</v>
      </c>
      <c r="D36" s="9">
        <v>250331.85608999993</v>
      </c>
      <c r="E36" s="9">
        <v>264925.78296000033</v>
      </c>
      <c r="F36" s="35">
        <v>0.5718606802690178</v>
      </c>
      <c r="G36" s="35">
        <v>0.5802477972205029</v>
      </c>
      <c r="H36" s="35">
        <v>0.5570779181344859</v>
      </c>
      <c r="I36" s="35">
        <v>0.5830649732335338</v>
      </c>
      <c r="J36" s="35"/>
      <c r="K36" s="51"/>
      <c r="L36" s="32"/>
    </row>
    <row r="37" spans="1:11" ht="12">
      <c r="A37" s="5" t="s">
        <v>1</v>
      </c>
      <c r="B37" s="91">
        <f aca="true" t="shared" si="5" ref="B37:I37">SUM(B35:B36)</f>
        <v>1088779.5956299957</v>
      </c>
      <c r="C37" s="5">
        <f t="shared" si="5"/>
        <v>185046.11596000037</v>
      </c>
      <c r="D37" s="5">
        <f t="shared" si="5"/>
        <v>449365.96469000005</v>
      </c>
      <c r="E37" s="5">
        <f t="shared" si="5"/>
        <v>454367.5149800004</v>
      </c>
      <c r="F37" s="30">
        <f t="shared" si="5"/>
        <v>0.999999999999998</v>
      </c>
      <c r="G37" s="30">
        <f t="shared" si="5"/>
        <v>0.9999999999999976</v>
      </c>
      <c r="H37" s="30">
        <f t="shared" si="5"/>
        <v>1.0000000000000009</v>
      </c>
      <c r="I37" s="30">
        <f t="shared" si="5"/>
        <v>1.0000000000000033</v>
      </c>
      <c r="J37" s="30"/>
      <c r="K37" s="30"/>
    </row>
    <row r="38" spans="1:11" ht="4.5" customHeight="1">
      <c r="A38" s="23"/>
      <c r="B38" s="23"/>
      <c r="C38" s="50"/>
      <c r="D38" s="50"/>
      <c r="E38" s="50"/>
      <c r="F38" s="50"/>
      <c r="G38" s="50"/>
      <c r="H38" s="50"/>
      <c r="I38" s="50"/>
      <c r="J38" s="50"/>
      <c r="K38" s="30"/>
    </row>
    <row r="39" spans="1:11" ht="12.75" customHeight="1">
      <c r="A39" s="23"/>
      <c r="B39" s="146" t="s">
        <v>66</v>
      </c>
      <c r="C39" s="146"/>
      <c r="D39" s="146"/>
      <c r="E39" s="146"/>
      <c r="F39" s="146"/>
      <c r="G39" s="146"/>
      <c r="H39" s="146"/>
      <c r="I39" s="146"/>
      <c r="J39" s="51"/>
      <c r="K39" s="30"/>
    </row>
    <row r="40" spans="1:12" ht="15" customHeight="1">
      <c r="A40" s="34" t="s">
        <v>29</v>
      </c>
      <c r="B40" s="7">
        <v>904956.6626899927</v>
      </c>
      <c r="C40" s="9">
        <v>152694.86548000047</v>
      </c>
      <c r="D40" s="9">
        <v>371879.6273499999</v>
      </c>
      <c r="E40" s="9">
        <v>380382.1698599998</v>
      </c>
      <c r="F40" s="35">
        <v>0.8311660746786497</v>
      </c>
      <c r="G40" s="35">
        <v>0.8251719561247461</v>
      </c>
      <c r="H40" s="35">
        <v>0.8275651842180468</v>
      </c>
      <c r="I40" s="35">
        <v>0.837168497569075</v>
      </c>
      <c r="J40" s="35"/>
      <c r="K40" s="30"/>
      <c r="L40" s="32"/>
    </row>
    <row r="41" spans="1:12" ht="15" customHeight="1">
      <c r="A41" s="34" t="s">
        <v>30</v>
      </c>
      <c r="B41" s="7">
        <v>183822.9329400001</v>
      </c>
      <c r="C41" s="9">
        <v>32351.250480000013</v>
      </c>
      <c r="D41" s="9">
        <v>77486.33733999998</v>
      </c>
      <c r="E41" s="9">
        <v>73985.34512</v>
      </c>
      <c r="F41" s="35">
        <v>0.16883392532134575</v>
      </c>
      <c r="G41" s="35">
        <v>0.17482804387525214</v>
      </c>
      <c r="H41" s="35">
        <v>0.1724348157819537</v>
      </c>
      <c r="I41" s="35">
        <v>0.16283150243092714</v>
      </c>
      <c r="J41" s="35"/>
      <c r="K41" s="30"/>
      <c r="L41" s="32"/>
    </row>
    <row r="42" spans="1:11" ht="12">
      <c r="A42" s="5" t="s">
        <v>1</v>
      </c>
      <c r="B42" s="91">
        <f aca="true" t="shared" si="6" ref="B42:I42">SUM(B40:B41)</f>
        <v>1088779.595629993</v>
      </c>
      <c r="C42" s="5">
        <f t="shared" si="6"/>
        <v>185046.1159600005</v>
      </c>
      <c r="D42" s="5">
        <f t="shared" si="6"/>
        <v>449365.9646899999</v>
      </c>
      <c r="E42" s="5">
        <f t="shared" si="6"/>
        <v>454367.5149799998</v>
      </c>
      <c r="F42" s="30">
        <f t="shared" si="6"/>
        <v>0.9999999999999954</v>
      </c>
      <c r="G42" s="30">
        <f t="shared" si="6"/>
        <v>0.9999999999999982</v>
      </c>
      <c r="H42" s="30">
        <f t="shared" si="6"/>
        <v>1.0000000000000004</v>
      </c>
      <c r="I42" s="30">
        <f t="shared" si="6"/>
        <v>1.0000000000000022</v>
      </c>
      <c r="J42" s="30"/>
      <c r="K42" s="50"/>
    </row>
    <row r="43" spans="1:11" ht="4.5" customHeight="1">
      <c r="A43" s="23"/>
      <c r="B43" s="23"/>
      <c r="C43" s="50"/>
      <c r="D43" s="50"/>
      <c r="E43" s="50"/>
      <c r="F43" s="50"/>
      <c r="G43" s="50"/>
      <c r="H43" s="50"/>
      <c r="I43" s="50"/>
      <c r="J43" s="50"/>
      <c r="K43" s="45"/>
    </row>
    <row r="44" spans="1:10" ht="12.75" customHeight="1">
      <c r="A44" s="23"/>
      <c r="B44" s="146" t="s">
        <v>67</v>
      </c>
      <c r="C44" s="146"/>
      <c r="D44" s="146"/>
      <c r="E44" s="146"/>
      <c r="F44" s="146"/>
      <c r="G44" s="146"/>
      <c r="H44" s="146"/>
      <c r="I44" s="146"/>
      <c r="J44" s="51"/>
    </row>
    <row r="45" spans="1:12" ht="15" customHeight="1">
      <c r="A45" s="34" t="s">
        <v>29</v>
      </c>
      <c r="B45" s="7">
        <v>129627.01596000008</v>
      </c>
      <c r="C45" s="9">
        <v>22336.52185</v>
      </c>
      <c r="D45" s="9">
        <v>60074.83804999999</v>
      </c>
      <c r="E45" s="9">
        <v>47215.656060000016</v>
      </c>
      <c r="F45" s="35">
        <v>0.11905716866873715</v>
      </c>
      <c r="G45" s="35">
        <v>0.12070786643707894</v>
      </c>
      <c r="H45" s="35">
        <v>0.13368800214195867</v>
      </c>
      <c r="I45" s="35">
        <v>0.1039151226779019</v>
      </c>
      <c r="J45" s="35"/>
      <c r="L45" s="32"/>
    </row>
    <row r="46" spans="1:12" ht="15" customHeight="1">
      <c r="A46" s="34" t="s">
        <v>30</v>
      </c>
      <c r="B46" s="7">
        <v>959152.5796699927</v>
      </c>
      <c r="C46" s="9">
        <v>162709.59411000056</v>
      </c>
      <c r="D46" s="9">
        <v>389291.12664000003</v>
      </c>
      <c r="E46" s="9">
        <v>407151.8589199995</v>
      </c>
      <c r="F46" s="35">
        <v>0.8809428313312583</v>
      </c>
      <c r="G46" s="35">
        <v>0.8792921335629197</v>
      </c>
      <c r="H46" s="35">
        <v>0.8663119978580421</v>
      </c>
      <c r="I46" s="35">
        <v>0.8960848773220995</v>
      </c>
      <c r="J46" s="35"/>
      <c r="L46" s="32"/>
    </row>
    <row r="47" spans="1:10" ht="12">
      <c r="A47" s="5" t="s">
        <v>1</v>
      </c>
      <c r="B47" s="91">
        <f aca="true" t="shared" si="7" ref="B47:I47">SUM(B45:B46)</f>
        <v>1088779.5956299927</v>
      </c>
      <c r="C47" s="5">
        <f t="shared" si="7"/>
        <v>185046.11596000055</v>
      </c>
      <c r="D47" s="5">
        <f t="shared" si="7"/>
        <v>449365.96469000005</v>
      </c>
      <c r="E47" s="5">
        <f t="shared" si="7"/>
        <v>454367.5149799995</v>
      </c>
      <c r="F47" s="30">
        <f t="shared" si="7"/>
        <v>0.9999999999999954</v>
      </c>
      <c r="G47" s="30">
        <f t="shared" si="7"/>
        <v>0.9999999999999987</v>
      </c>
      <c r="H47" s="30">
        <f t="shared" si="7"/>
        <v>1.0000000000000009</v>
      </c>
      <c r="I47" s="30">
        <f t="shared" si="7"/>
        <v>1.0000000000000013</v>
      </c>
      <c r="J47" s="30"/>
    </row>
    <row r="48" spans="1:10" ht="4.5" customHeight="1">
      <c r="A48" s="42"/>
      <c r="B48" s="42"/>
      <c r="C48" s="52"/>
      <c r="D48" s="52"/>
      <c r="E48" s="52"/>
      <c r="F48" s="52"/>
      <c r="G48" s="52"/>
      <c r="H48" s="52"/>
      <c r="I48" s="52"/>
      <c r="J48" s="50"/>
    </row>
    <row r="49" spans="1:12" s="48" customFormat="1" ht="12">
      <c r="A49" s="1" t="s">
        <v>23</v>
      </c>
      <c r="B49" s="1"/>
      <c r="C49" s="44"/>
      <c r="D49" s="45"/>
      <c r="E49" s="46"/>
      <c r="F49" s="47"/>
      <c r="G49" s="47"/>
      <c r="H49" s="38"/>
      <c r="I49" s="38"/>
      <c r="J49" s="45"/>
      <c r="K49" s="23"/>
      <c r="L49" s="45"/>
    </row>
    <row r="50" spans="1:7" ht="12">
      <c r="A50" s="1"/>
      <c r="B50" s="1"/>
      <c r="F50" s="2"/>
      <c r="G50" s="33"/>
    </row>
  </sheetData>
  <sheetProtection/>
  <mergeCells count="17">
    <mergeCell ref="B6:E6"/>
    <mergeCell ref="F6:I6"/>
    <mergeCell ref="B8:I8"/>
    <mergeCell ref="B9:I9"/>
    <mergeCell ref="A1:I1"/>
    <mergeCell ref="C3:E3"/>
    <mergeCell ref="F3:F4"/>
    <mergeCell ref="G3:I3"/>
    <mergeCell ref="A3:A4"/>
    <mergeCell ref="B3:B4"/>
    <mergeCell ref="B34:I34"/>
    <mergeCell ref="B39:I39"/>
    <mergeCell ref="B44:I44"/>
    <mergeCell ref="B14:I14"/>
    <mergeCell ref="B19:I19"/>
    <mergeCell ref="B24:I24"/>
    <mergeCell ref="B29:I29"/>
  </mergeCells>
  <hyperlinks>
    <hyperlink ref="K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21.7109375" style="27" customWidth="1"/>
    <col min="2" max="2" width="8.8515625" style="27" bestFit="1" customWidth="1"/>
    <col min="3" max="3" width="0.5625" style="27" customWidth="1"/>
    <col min="4" max="4" width="7.421875" style="27" bestFit="1" customWidth="1"/>
    <col min="5" max="5" width="8.7109375" style="27" customWidth="1"/>
    <col min="6" max="6" width="0.5625" style="27" customWidth="1"/>
    <col min="7" max="7" width="10.28125" style="27" bestFit="1" customWidth="1"/>
    <col min="8" max="8" width="9.421875" style="27" bestFit="1" customWidth="1"/>
    <col min="9" max="9" width="11.00390625" style="27" bestFit="1" customWidth="1"/>
    <col min="10" max="10" width="0.5625" style="27" customWidth="1"/>
    <col min="11" max="11" width="7.7109375" style="27" customWidth="1"/>
    <col min="12" max="12" width="0.5625" style="27" customWidth="1"/>
    <col min="13" max="13" width="6.7109375" style="27" bestFit="1" customWidth="1"/>
    <col min="14" max="14" width="8.7109375" style="27" customWidth="1"/>
    <col min="15" max="15" width="0.5625" style="27" customWidth="1"/>
    <col min="16" max="16" width="10.28125" style="27" bestFit="1" customWidth="1"/>
    <col min="17" max="17" width="9.421875" style="27" bestFit="1" customWidth="1"/>
    <col min="18" max="18" width="11.00390625" style="27" bestFit="1" customWidth="1"/>
    <col min="19" max="19" width="3.7109375" style="27" customWidth="1"/>
    <col min="20" max="20" width="11.28125" style="23" bestFit="1" customWidth="1"/>
    <col min="21" max="16384" width="9.140625" style="27" customWidth="1"/>
  </cols>
  <sheetData>
    <row r="1" spans="1:18" s="23" customFormat="1" ht="24.75" customHeight="1">
      <c r="A1" s="155" t="s">
        <v>145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5" s="23" customFormat="1" ht="4.5" customHeight="1">
      <c r="A2" s="29"/>
      <c r="B2" s="29"/>
      <c r="C2" s="29"/>
      <c r="D2" s="2"/>
      <c r="E2" s="2"/>
      <c r="F2" s="2"/>
      <c r="K2" s="26"/>
      <c r="L2" s="26"/>
      <c r="M2" s="2"/>
      <c r="N2" s="2"/>
      <c r="O2" s="2"/>
    </row>
    <row r="3" spans="1:20" s="23" customFormat="1" ht="15" customHeight="1">
      <c r="A3" s="161" t="s">
        <v>88</v>
      </c>
      <c r="B3" s="164" t="s">
        <v>8</v>
      </c>
      <c r="C3" s="107"/>
      <c r="D3" s="163" t="s">
        <v>17</v>
      </c>
      <c r="E3" s="163"/>
      <c r="F3" s="107"/>
      <c r="G3" s="163" t="s">
        <v>22</v>
      </c>
      <c r="H3" s="163"/>
      <c r="I3" s="163"/>
      <c r="J3" s="107"/>
      <c r="K3" s="166" t="s">
        <v>8</v>
      </c>
      <c r="L3" s="107"/>
      <c r="M3" s="168" t="s">
        <v>17</v>
      </c>
      <c r="N3" s="169"/>
      <c r="O3" s="107"/>
      <c r="P3" s="163" t="s">
        <v>22</v>
      </c>
      <c r="Q3" s="163"/>
      <c r="R3" s="163"/>
      <c r="T3" s="140" t="s">
        <v>150</v>
      </c>
    </row>
    <row r="4" spans="1:18" s="24" customFormat="1" ht="15" customHeight="1">
      <c r="A4" s="162"/>
      <c r="B4" s="165"/>
      <c r="C4" s="108"/>
      <c r="D4" s="106" t="s">
        <v>2</v>
      </c>
      <c r="E4" s="106" t="s">
        <v>3</v>
      </c>
      <c r="F4" s="108"/>
      <c r="G4" s="106" t="s">
        <v>113</v>
      </c>
      <c r="H4" s="106" t="s">
        <v>4</v>
      </c>
      <c r="I4" s="106" t="s">
        <v>18</v>
      </c>
      <c r="J4" s="108"/>
      <c r="K4" s="167"/>
      <c r="L4" s="108"/>
      <c r="M4" s="106" t="s">
        <v>2</v>
      </c>
      <c r="N4" s="106" t="s">
        <v>3</v>
      </c>
      <c r="O4" s="108"/>
      <c r="P4" s="106" t="s">
        <v>113</v>
      </c>
      <c r="Q4" s="106" t="s">
        <v>4</v>
      </c>
      <c r="R4" s="106" t="s">
        <v>18</v>
      </c>
    </row>
    <row r="5" spans="1:18" s="24" customFormat="1" ht="4.5" customHeight="1">
      <c r="A5" s="39"/>
      <c r="B5" s="39"/>
      <c r="C5" s="28"/>
      <c r="D5" s="40"/>
      <c r="E5" s="40"/>
      <c r="F5" s="7"/>
      <c r="G5" s="40"/>
      <c r="H5" s="40"/>
      <c r="I5" s="40"/>
      <c r="J5" s="7"/>
      <c r="K5" s="41"/>
      <c r="L5" s="25"/>
      <c r="M5" s="40"/>
      <c r="N5" s="40"/>
      <c r="O5" s="7"/>
      <c r="P5" s="40"/>
      <c r="Q5" s="40"/>
      <c r="R5" s="40"/>
    </row>
    <row r="6" spans="1:20" s="23" customFormat="1" ht="12" customHeight="1">
      <c r="A6" s="28"/>
      <c r="B6" s="154" t="s">
        <v>6</v>
      </c>
      <c r="C6" s="154"/>
      <c r="D6" s="154"/>
      <c r="E6" s="154"/>
      <c r="F6" s="154"/>
      <c r="G6" s="154"/>
      <c r="H6" s="154"/>
      <c r="I6" s="154"/>
      <c r="J6" s="61"/>
      <c r="K6" s="154" t="s">
        <v>7</v>
      </c>
      <c r="L6" s="154"/>
      <c r="M6" s="154"/>
      <c r="N6" s="154"/>
      <c r="O6" s="154"/>
      <c r="P6" s="154"/>
      <c r="Q6" s="154"/>
      <c r="R6" s="154"/>
      <c r="T6" s="24"/>
    </row>
    <row r="7" spans="1:18" s="24" customFormat="1" ht="4.5" customHeight="1">
      <c r="A7" s="28"/>
      <c r="B7" s="28"/>
      <c r="C7" s="28"/>
      <c r="D7" s="7"/>
      <c r="E7" s="7"/>
      <c r="F7" s="7"/>
      <c r="G7" s="7"/>
      <c r="H7" s="7"/>
      <c r="I7" s="7"/>
      <c r="J7" s="7"/>
      <c r="K7" s="25"/>
      <c r="L7" s="25"/>
      <c r="M7" s="7"/>
      <c r="N7" s="7"/>
      <c r="O7" s="7"/>
      <c r="P7" s="7"/>
      <c r="Q7" s="7"/>
      <c r="R7" s="7"/>
    </row>
    <row r="8" spans="2:20" s="23" customFormat="1" ht="27" customHeight="1">
      <c r="B8" s="145" t="s">
        <v>59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50"/>
    </row>
    <row r="9" spans="2:20" s="26" customFormat="1" ht="12.75" customHeight="1">
      <c r="B9" s="146" t="s">
        <v>60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T9" s="30"/>
    </row>
    <row r="10" spans="1:20" s="23" customFormat="1" ht="15" customHeight="1">
      <c r="A10" s="34" t="s">
        <v>29</v>
      </c>
      <c r="B10" s="7">
        <v>764500.3498199941</v>
      </c>
      <c r="C10" s="6"/>
      <c r="D10" s="9">
        <v>415543.0139099996</v>
      </c>
      <c r="E10" s="9">
        <v>348957.3359099999</v>
      </c>
      <c r="F10" s="9"/>
      <c r="G10" s="9">
        <v>319703.42064000043</v>
      </c>
      <c r="H10" s="9">
        <v>406285.1252899993</v>
      </c>
      <c r="I10" s="9">
        <v>38511.80389</v>
      </c>
      <c r="J10" s="35"/>
      <c r="K10" s="35">
        <v>0.7021626350167164</v>
      </c>
      <c r="L10" s="35"/>
      <c r="M10" s="35">
        <v>0.7070084317543258</v>
      </c>
      <c r="N10" s="35">
        <v>0.6964781419134792</v>
      </c>
      <c r="O10" s="35"/>
      <c r="P10" s="35">
        <v>0.7664359116118697</v>
      </c>
      <c r="Q10" s="35">
        <v>0.6931009884213006</v>
      </c>
      <c r="R10" s="35">
        <v>0.4506149980863084</v>
      </c>
      <c r="T10" s="30"/>
    </row>
    <row r="11" spans="1:20" s="23" customFormat="1" ht="15" customHeight="1">
      <c r="A11" s="34" t="s">
        <v>30</v>
      </c>
      <c r="B11" s="7">
        <v>324279.2458100002</v>
      </c>
      <c r="C11" s="6"/>
      <c r="D11" s="9">
        <v>172205.30032000013</v>
      </c>
      <c r="E11" s="9">
        <v>152073.94549000013</v>
      </c>
      <c r="F11" s="9"/>
      <c r="G11" s="9">
        <v>97426.59088000003</v>
      </c>
      <c r="H11" s="9">
        <v>179899.4741800001</v>
      </c>
      <c r="I11" s="9">
        <v>46953.180750000014</v>
      </c>
      <c r="J11" s="35"/>
      <c r="K11" s="35">
        <v>0.29783736498328056</v>
      </c>
      <c r="L11" s="35"/>
      <c r="M11" s="35">
        <v>0.29299156824567707</v>
      </c>
      <c r="N11" s="35">
        <v>0.30352185808652554</v>
      </c>
      <c r="O11" s="35"/>
      <c r="P11" s="35">
        <v>0.23356408838813292</v>
      </c>
      <c r="Q11" s="35">
        <v>0.3068990115787031</v>
      </c>
      <c r="R11" s="35">
        <v>0.5493850019136911</v>
      </c>
      <c r="T11" s="30"/>
    </row>
    <row r="12" spans="1:18" s="23" customFormat="1" ht="12">
      <c r="A12" s="5" t="s">
        <v>1</v>
      </c>
      <c r="B12" s="91">
        <f>SUM(B10:B11)</f>
        <v>1088779.5956299943</v>
      </c>
      <c r="C12" s="5"/>
      <c r="D12" s="5">
        <f>SUM(D10:D11)</f>
        <v>587748.3142299997</v>
      </c>
      <c r="E12" s="5">
        <f>SUM(E10:E11)</f>
        <v>501031.28140000004</v>
      </c>
      <c r="F12" s="10"/>
      <c r="G12" s="5">
        <f>SUM(G10:G11)</f>
        <v>417130.01152000047</v>
      </c>
      <c r="H12" s="5">
        <f>SUM(H10:H11)</f>
        <v>586184.5994699994</v>
      </c>
      <c r="I12" s="5">
        <f>SUM(I10:I11)</f>
        <v>85464.98464000001</v>
      </c>
      <c r="J12" s="30"/>
      <c r="K12" s="30">
        <f>SUM(K10:K11)</f>
        <v>0.9999999999999969</v>
      </c>
      <c r="L12" s="30"/>
      <c r="M12" s="30">
        <f>SUM(M10:M11)</f>
        <v>1.0000000000000029</v>
      </c>
      <c r="N12" s="30">
        <f>SUM(N10:N11)</f>
        <v>1.0000000000000049</v>
      </c>
      <c r="O12" s="30"/>
      <c r="P12" s="30">
        <f>SUM(P10:P11)</f>
        <v>1.0000000000000027</v>
      </c>
      <c r="Q12" s="30">
        <f>SUM(Q10:Q11)</f>
        <v>1.0000000000000038</v>
      </c>
      <c r="R12" s="30">
        <f>SUM(R10:R11)</f>
        <v>0.9999999999999996</v>
      </c>
    </row>
    <row r="13" spans="4:20" s="23" customFormat="1" ht="4.5" customHeight="1"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T13" s="50"/>
    </row>
    <row r="14" spans="2:20" s="23" customFormat="1" ht="12.75" customHeight="1">
      <c r="B14" s="146" t="s">
        <v>61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T14" s="30"/>
    </row>
    <row r="15" spans="1:20" s="23" customFormat="1" ht="15" customHeight="1">
      <c r="A15" s="34" t="s">
        <v>29</v>
      </c>
      <c r="B15" s="7">
        <v>312349.56213000027</v>
      </c>
      <c r="C15" s="6"/>
      <c r="D15" s="9">
        <v>151282.30647999997</v>
      </c>
      <c r="E15" s="9">
        <v>161067.25565000024</v>
      </c>
      <c r="F15" s="9"/>
      <c r="G15" s="9">
        <v>131319.36665000004</v>
      </c>
      <c r="H15" s="9">
        <v>159492.0498900002</v>
      </c>
      <c r="I15" s="9">
        <v>21538.145589999996</v>
      </c>
      <c r="J15" s="35"/>
      <c r="K15" s="35">
        <v>0.2868804332701204</v>
      </c>
      <c r="L15" s="35"/>
      <c r="M15" s="35">
        <v>0.2573930078867059</v>
      </c>
      <c r="N15" s="35">
        <v>0.32147145623311374</v>
      </c>
      <c r="O15" s="35"/>
      <c r="P15" s="35">
        <v>0.3148163954242451</v>
      </c>
      <c r="Q15" s="35">
        <v>0.27208502242161603</v>
      </c>
      <c r="R15" s="35">
        <v>0.25201134336739267</v>
      </c>
      <c r="T15" s="30"/>
    </row>
    <row r="16" spans="1:20" s="23" customFormat="1" ht="15" customHeight="1">
      <c r="A16" s="34" t="s">
        <v>30</v>
      </c>
      <c r="B16" s="7">
        <v>776430.0334999943</v>
      </c>
      <c r="C16" s="6"/>
      <c r="D16" s="9">
        <v>436466.00774999964</v>
      </c>
      <c r="E16" s="9">
        <v>339964.0257500003</v>
      </c>
      <c r="F16" s="9"/>
      <c r="G16" s="9">
        <v>285810.6448700001</v>
      </c>
      <c r="H16" s="9">
        <v>426692.5495799989</v>
      </c>
      <c r="I16" s="9">
        <v>63926.839050000046</v>
      </c>
      <c r="J16" s="35"/>
      <c r="K16" s="35">
        <v>0.7131195667298766</v>
      </c>
      <c r="L16" s="35"/>
      <c r="M16" s="35">
        <v>0.7426069921132968</v>
      </c>
      <c r="N16" s="35">
        <v>0.6785285437668921</v>
      </c>
      <c r="O16" s="35"/>
      <c r="P16" s="35">
        <v>0.6851836045757567</v>
      </c>
      <c r="Q16" s="35">
        <v>0.7279149775783871</v>
      </c>
      <c r="R16" s="35">
        <v>0.7479886566326072</v>
      </c>
      <c r="T16" s="30"/>
    </row>
    <row r="17" spans="1:20" s="23" customFormat="1" ht="12">
      <c r="A17" s="5" t="s">
        <v>1</v>
      </c>
      <c r="B17" s="91">
        <f>SUM(B15:B16)</f>
        <v>1088779.5956299945</v>
      </c>
      <c r="C17" s="5"/>
      <c r="D17" s="5">
        <f>SUM(D15:D16)</f>
        <v>587748.3142299997</v>
      </c>
      <c r="E17" s="5">
        <f>SUM(E15:E16)</f>
        <v>501031.28140000056</v>
      </c>
      <c r="F17" s="10"/>
      <c r="G17" s="5">
        <f>SUM(G15:G16)</f>
        <v>417130.0115200001</v>
      </c>
      <c r="H17" s="5">
        <f>SUM(H15:H16)</f>
        <v>586184.5994699991</v>
      </c>
      <c r="I17" s="5">
        <f>SUM(I15:I16)</f>
        <v>85464.98464000004</v>
      </c>
      <c r="J17" s="30"/>
      <c r="K17" s="30">
        <f>SUM(K15:K16)</f>
        <v>0.9999999999999971</v>
      </c>
      <c r="L17" s="30"/>
      <c r="M17" s="30">
        <f>SUM(M15:M16)</f>
        <v>1.0000000000000027</v>
      </c>
      <c r="N17" s="30">
        <f>SUM(N15:N16)</f>
        <v>1.0000000000000058</v>
      </c>
      <c r="O17" s="30"/>
      <c r="P17" s="30">
        <f>SUM(P15:P16)</f>
        <v>1.0000000000000018</v>
      </c>
      <c r="Q17" s="30">
        <f>SUM(Q15:Q16)</f>
        <v>1.000000000000003</v>
      </c>
      <c r="R17" s="30">
        <f>SUM(R15:R16)</f>
        <v>0.9999999999999998</v>
      </c>
      <c r="T17" s="30"/>
    </row>
    <row r="18" spans="4:20" s="23" customFormat="1" ht="4.5" customHeight="1"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T18" s="30"/>
    </row>
    <row r="19" spans="2:20" s="23" customFormat="1" ht="12.75" customHeight="1">
      <c r="B19" s="146" t="s">
        <v>62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T19" s="30"/>
    </row>
    <row r="20" spans="1:20" s="23" customFormat="1" ht="15" customHeight="1">
      <c r="A20" s="34" t="s">
        <v>29</v>
      </c>
      <c r="B20" s="7">
        <v>251611.05255000043</v>
      </c>
      <c r="C20" s="6"/>
      <c r="D20" s="9">
        <v>118861.24846</v>
      </c>
      <c r="E20" s="9">
        <v>132749.80409000005</v>
      </c>
      <c r="F20" s="9"/>
      <c r="G20" s="9">
        <v>114920.73904</v>
      </c>
      <c r="H20" s="9">
        <v>125222.95275000004</v>
      </c>
      <c r="I20" s="9">
        <v>11467.360760000001</v>
      </c>
      <c r="J20" s="35"/>
      <c r="K20" s="35">
        <v>0.23109457006715062</v>
      </c>
      <c r="L20" s="35"/>
      <c r="M20" s="35">
        <v>0.20223154296192017</v>
      </c>
      <c r="N20" s="35">
        <v>0.2649531257191493</v>
      </c>
      <c r="O20" s="35"/>
      <c r="P20" s="35">
        <v>0.27550340629108655</v>
      </c>
      <c r="Q20" s="35">
        <v>0.2136237507147428</v>
      </c>
      <c r="R20" s="35">
        <v>0.13417612848470517</v>
      </c>
      <c r="T20" s="50"/>
    </row>
    <row r="21" spans="1:20" s="23" customFormat="1" ht="15" customHeight="1">
      <c r="A21" s="34" t="s">
        <v>30</v>
      </c>
      <c r="B21" s="7">
        <v>837168.5430799942</v>
      </c>
      <c r="C21" s="6"/>
      <c r="D21" s="9">
        <v>468887.065769999</v>
      </c>
      <c r="E21" s="9">
        <v>368281.4773100003</v>
      </c>
      <c r="F21" s="9"/>
      <c r="G21" s="9">
        <v>302209.2724800001</v>
      </c>
      <c r="H21" s="9">
        <v>460961.6467199977</v>
      </c>
      <c r="I21" s="9">
        <v>73997.62388000004</v>
      </c>
      <c r="J21" s="35"/>
      <c r="K21" s="35">
        <v>0.7689054299328464</v>
      </c>
      <c r="L21" s="35"/>
      <c r="M21" s="35">
        <v>0.7977684570380815</v>
      </c>
      <c r="N21" s="35">
        <v>0.735046874280856</v>
      </c>
      <c r="O21" s="35"/>
      <c r="P21" s="35">
        <v>0.7244965937089153</v>
      </c>
      <c r="Q21" s="35">
        <v>0.7863762492852581</v>
      </c>
      <c r="R21" s="35">
        <v>0.8658238715152947</v>
      </c>
      <c r="T21" s="50"/>
    </row>
    <row r="22" spans="1:20" s="23" customFormat="1" ht="12">
      <c r="A22" s="5" t="s">
        <v>1</v>
      </c>
      <c r="B22" s="91">
        <f>SUM(B20:B21)</f>
        <v>1088779.5956299945</v>
      </c>
      <c r="C22" s="5"/>
      <c r="D22" s="5">
        <f>SUM(D20:D21)</f>
        <v>587748.314229999</v>
      </c>
      <c r="E22" s="5">
        <f>SUM(E20:E21)</f>
        <v>501031.2814000003</v>
      </c>
      <c r="F22" s="10"/>
      <c r="G22" s="5">
        <f>SUM(G20:G21)</f>
        <v>417130.0115200001</v>
      </c>
      <c r="H22" s="5">
        <f>SUM(H20:H21)</f>
        <v>586184.5994699977</v>
      </c>
      <c r="I22" s="5">
        <f>SUM(I20:I21)</f>
        <v>85464.98464000004</v>
      </c>
      <c r="J22" s="30"/>
      <c r="K22" s="30">
        <f>SUM(K20:K21)</f>
        <v>0.999999999999997</v>
      </c>
      <c r="L22" s="30"/>
      <c r="M22" s="30">
        <f>SUM(M20:M21)</f>
        <v>1.0000000000000018</v>
      </c>
      <c r="N22" s="30">
        <f>SUM(N20:N21)</f>
        <v>1.0000000000000053</v>
      </c>
      <c r="O22" s="30"/>
      <c r="P22" s="30">
        <f>SUM(P20:P21)</f>
        <v>1.0000000000000018</v>
      </c>
      <c r="Q22" s="30">
        <f>SUM(Q20:Q21)</f>
        <v>1.0000000000000009</v>
      </c>
      <c r="R22" s="30">
        <f>SUM(R20:R21)</f>
        <v>0.9999999999999999</v>
      </c>
      <c r="T22" s="51"/>
    </row>
    <row r="23" spans="4:20" s="23" customFormat="1" ht="4.5" customHeight="1"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T23" s="30"/>
    </row>
    <row r="24" spans="2:20" s="23" customFormat="1" ht="12.75" customHeight="1">
      <c r="B24" s="146" t="s">
        <v>63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T24" s="30"/>
    </row>
    <row r="25" spans="1:20" s="23" customFormat="1" ht="15" customHeight="1">
      <c r="A25" s="34" t="s">
        <v>29</v>
      </c>
      <c r="B25" s="7">
        <v>591201.0962599972</v>
      </c>
      <c r="C25" s="6"/>
      <c r="D25" s="9">
        <v>348846.5833800005</v>
      </c>
      <c r="E25" s="9">
        <v>242354.51288000043</v>
      </c>
      <c r="F25" s="9"/>
      <c r="G25" s="9">
        <v>252440.07314000046</v>
      </c>
      <c r="H25" s="9">
        <v>300304.47266000067</v>
      </c>
      <c r="I25" s="9">
        <v>38456.55046000003</v>
      </c>
      <c r="J25" s="35"/>
      <c r="K25" s="35">
        <v>0.5429942833543937</v>
      </c>
      <c r="L25" s="35"/>
      <c r="M25" s="35">
        <v>0.5935305553994148</v>
      </c>
      <c r="N25" s="35">
        <v>0.4837113407426492</v>
      </c>
      <c r="O25" s="35"/>
      <c r="P25" s="35">
        <v>0.6051831950909559</v>
      </c>
      <c r="Q25" s="35">
        <v>0.5123035865007763</v>
      </c>
      <c r="R25" s="35">
        <v>0.44996849437215325</v>
      </c>
      <c r="T25" s="30"/>
    </row>
    <row r="26" spans="1:20" s="23" customFormat="1" ht="15" customHeight="1">
      <c r="A26" s="34" t="s">
        <v>30</v>
      </c>
      <c r="B26" s="7">
        <v>497578.4993699974</v>
      </c>
      <c r="C26" s="6"/>
      <c r="D26" s="9">
        <v>238901.73085000037</v>
      </c>
      <c r="E26" s="9">
        <v>258676.76852000036</v>
      </c>
      <c r="F26" s="9"/>
      <c r="G26" s="9">
        <v>164689.93838000007</v>
      </c>
      <c r="H26" s="9">
        <v>285880.1268100003</v>
      </c>
      <c r="I26" s="9">
        <v>47008.43418000002</v>
      </c>
      <c r="J26" s="35"/>
      <c r="K26" s="35">
        <v>0.4570057166456034</v>
      </c>
      <c r="L26" s="35"/>
      <c r="M26" s="35">
        <v>0.40646944460059004</v>
      </c>
      <c r="N26" s="35">
        <v>0.516288659257357</v>
      </c>
      <c r="O26" s="35"/>
      <c r="P26" s="35">
        <v>0.39481680490904686</v>
      </c>
      <c r="Q26" s="35">
        <v>0.48769641349923</v>
      </c>
      <c r="R26" s="35">
        <v>0.5500315056278466</v>
      </c>
      <c r="T26" s="30"/>
    </row>
    <row r="27" spans="1:20" s="23" customFormat="1" ht="12">
      <c r="A27" s="5" t="s">
        <v>1</v>
      </c>
      <c r="B27" s="91">
        <f>SUM(B25:B26)</f>
        <v>1088779.5956299948</v>
      </c>
      <c r="C27" s="5"/>
      <c r="D27" s="5">
        <f>SUM(D25:D26)</f>
        <v>587748.3142300008</v>
      </c>
      <c r="E27" s="5">
        <f>SUM(E25:E26)</f>
        <v>501031.2814000008</v>
      </c>
      <c r="F27" s="10"/>
      <c r="G27" s="5">
        <f>SUM(G25:G26)</f>
        <v>417130.0115200005</v>
      </c>
      <c r="H27" s="5">
        <f>SUM(H25:H26)</f>
        <v>586184.599470001</v>
      </c>
      <c r="I27" s="5">
        <f>SUM(I25:I26)</f>
        <v>85464.98464000004</v>
      </c>
      <c r="J27" s="30"/>
      <c r="K27" s="30">
        <f>SUM(K25:K26)</f>
        <v>0.9999999999999971</v>
      </c>
      <c r="L27" s="30"/>
      <c r="M27" s="30">
        <f>SUM(M25:M26)</f>
        <v>1.0000000000000049</v>
      </c>
      <c r="N27" s="30">
        <f>SUM(N25:N26)</f>
        <v>1.0000000000000062</v>
      </c>
      <c r="O27" s="30"/>
      <c r="P27" s="30">
        <f>SUM(P25:P26)</f>
        <v>1.0000000000000027</v>
      </c>
      <c r="Q27" s="30">
        <f>SUM(Q25:Q26)</f>
        <v>1.0000000000000062</v>
      </c>
      <c r="R27" s="30">
        <f>SUM(R25:R26)</f>
        <v>0.9999999999999999</v>
      </c>
      <c r="T27" s="30"/>
    </row>
    <row r="28" spans="4:20" s="23" customFormat="1" ht="4.5" customHeight="1"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T28" s="50"/>
    </row>
    <row r="29" spans="2:20" s="23" customFormat="1" ht="12.75" customHeight="1">
      <c r="B29" s="146" t="s">
        <v>64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T29" s="51"/>
    </row>
    <row r="30" spans="1:20" s="23" customFormat="1" ht="15" customHeight="1">
      <c r="A30" s="34" t="s">
        <v>29</v>
      </c>
      <c r="B30" s="7">
        <v>258461.99298000027</v>
      </c>
      <c r="C30" s="6"/>
      <c r="D30" s="9">
        <v>142255.60895000002</v>
      </c>
      <c r="E30" s="9">
        <v>116206.38403000007</v>
      </c>
      <c r="F30" s="9"/>
      <c r="G30" s="9">
        <v>84722.53073000004</v>
      </c>
      <c r="H30" s="9">
        <v>159333.15391000014</v>
      </c>
      <c r="I30" s="9">
        <v>14406.30834</v>
      </c>
      <c r="J30" s="35"/>
      <c r="K30" s="35">
        <v>0.23738688162175475</v>
      </c>
      <c r="L30" s="35"/>
      <c r="M30" s="35">
        <v>0.24203490763962016</v>
      </c>
      <c r="N30" s="35">
        <v>0.23193438881758535</v>
      </c>
      <c r="O30" s="35"/>
      <c r="P30" s="35">
        <v>0.20310821180493746</v>
      </c>
      <c r="Q30" s="35">
        <v>0.2718139542629784</v>
      </c>
      <c r="R30" s="35">
        <v>0.16856386742106116</v>
      </c>
      <c r="T30" s="30"/>
    </row>
    <row r="31" spans="1:20" s="23" customFormat="1" ht="15" customHeight="1">
      <c r="A31" s="34" t="s">
        <v>30</v>
      </c>
      <c r="B31" s="7">
        <v>830317.6026499935</v>
      </c>
      <c r="C31" s="6"/>
      <c r="D31" s="9">
        <v>445492.7052799994</v>
      </c>
      <c r="E31" s="9">
        <v>384824.8973699999</v>
      </c>
      <c r="F31" s="9"/>
      <c r="G31" s="9">
        <v>332407.48079000047</v>
      </c>
      <c r="H31" s="9">
        <v>426851.44555999857</v>
      </c>
      <c r="I31" s="9">
        <v>71058.67630000004</v>
      </c>
      <c r="J31" s="35"/>
      <c r="K31" s="35">
        <v>0.7626131183782415</v>
      </c>
      <c r="L31" s="35"/>
      <c r="M31" s="35">
        <v>0.7579650923603822</v>
      </c>
      <c r="N31" s="35">
        <v>0.7680656111824193</v>
      </c>
      <c r="O31" s="35"/>
      <c r="P31" s="35">
        <v>0.7968917881950652</v>
      </c>
      <c r="Q31" s="35">
        <v>0.7281860457370242</v>
      </c>
      <c r="R31" s="35">
        <v>0.8314361325789386</v>
      </c>
      <c r="T31" s="30"/>
    </row>
    <row r="32" spans="1:20" s="23" customFormat="1" ht="12">
      <c r="A32" s="5" t="s">
        <v>1</v>
      </c>
      <c r="B32" s="91">
        <f>SUM(B30:B31)</f>
        <v>1088779.5956299938</v>
      </c>
      <c r="C32" s="5"/>
      <c r="D32" s="5">
        <f>SUM(D30:D31)</f>
        <v>587748.3142299994</v>
      </c>
      <c r="E32" s="5">
        <f>SUM(E30:E31)</f>
        <v>501031.2814</v>
      </c>
      <c r="F32" s="10"/>
      <c r="G32" s="5">
        <f>SUM(G30:G31)</f>
        <v>417130.0115200005</v>
      </c>
      <c r="H32" s="5">
        <f>SUM(H30:H31)</f>
        <v>586184.5994699987</v>
      </c>
      <c r="I32" s="5">
        <f>SUM(I30:I31)</f>
        <v>85464.98464000004</v>
      </c>
      <c r="J32" s="30"/>
      <c r="K32" s="30">
        <f>SUM(K30:K31)</f>
        <v>0.9999999999999962</v>
      </c>
      <c r="L32" s="30"/>
      <c r="M32" s="30">
        <f>SUM(M30:M31)</f>
        <v>1.0000000000000024</v>
      </c>
      <c r="N32" s="30">
        <f>SUM(N30:N31)</f>
        <v>1.0000000000000047</v>
      </c>
      <c r="O32" s="30"/>
      <c r="P32" s="30">
        <f>SUM(P30:P31)</f>
        <v>1.0000000000000027</v>
      </c>
      <c r="Q32" s="30">
        <f>SUM(Q30:Q31)</f>
        <v>1.0000000000000027</v>
      </c>
      <c r="R32" s="30">
        <f>SUM(R30:R31)</f>
        <v>0.9999999999999998</v>
      </c>
      <c r="T32" s="30"/>
    </row>
    <row r="33" spans="4:20" s="23" customFormat="1" ht="4.5" customHeight="1"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T33" s="30"/>
    </row>
    <row r="34" spans="2:20" s="23" customFormat="1" ht="12.75" customHeight="1">
      <c r="B34" s="146" t="s">
        <v>65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T34" s="30"/>
    </row>
    <row r="35" spans="1:20" s="23" customFormat="1" ht="15" customHeight="1">
      <c r="A35" s="34" t="s">
        <v>29</v>
      </c>
      <c r="B35" s="7">
        <v>466149.35540999897</v>
      </c>
      <c r="C35" s="6"/>
      <c r="D35" s="9">
        <v>274074.58288000035</v>
      </c>
      <c r="E35" s="9">
        <v>192074.77253000025</v>
      </c>
      <c r="F35" s="9"/>
      <c r="G35" s="9">
        <v>170809.48218000005</v>
      </c>
      <c r="H35" s="9">
        <v>264113.4381200005</v>
      </c>
      <c r="I35" s="9">
        <v>31226.435109999995</v>
      </c>
      <c r="J35" s="35"/>
      <c r="K35" s="35">
        <v>0.42813931973098024</v>
      </c>
      <c r="L35" s="35"/>
      <c r="M35" s="35">
        <v>0.4663128353486852</v>
      </c>
      <c r="N35" s="35">
        <v>0.3833588433706151</v>
      </c>
      <c r="O35" s="35"/>
      <c r="P35" s="35">
        <v>0.40948739592622324</v>
      </c>
      <c r="Q35" s="35">
        <v>0.4505635909895968</v>
      </c>
      <c r="R35" s="35">
        <v>0.3653710960287838</v>
      </c>
      <c r="T35" s="50"/>
    </row>
    <row r="36" spans="1:20" s="23" customFormat="1" ht="15" customHeight="1">
      <c r="A36" s="34" t="s">
        <v>30</v>
      </c>
      <c r="B36" s="7">
        <v>622630.2402199967</v>
      </c>
      <c r="C36" s="6"/>
      <c r="D36" s="9">
        <v>313673.73135000066</v>
      </c>
      <c r="E36" s="9">
        <v>308956.50886999996</v>
      </c>
      <c r="F36" s="9"/>
      <c r="G36" s="9">
        <v>246320.52934000033</v>
      </c>
      <c r="H36" s="9">
        <v>322071.16134999995</v>
      </c>
      <c r="I36" s="9">
        <v>54238.549530000004</v>
      </c>
      <c r="J36" s="35"/>
      <c r="K36" s="35">
        <v>0.5718606802690178</v>
      </c>
      <c r="L36" s="35"/>
      <c r="M36" s="35">
        <v>0.5336871646513199</v>
      </c>
      <c r="N36" s="35">
        <v>0.61664115662939</v>
      </c>
      <c r="O36" s="35"/>
      <c r="P36" s="35">
        <v>0.5905126040737791</v>
      </c>
      <c r="Q36" s="35">
        <v>0.5494364090104087</v>
      </c>
      <c r="R36" s="35">
        <v>0.6346289039712155</v>
      </c>
      <c r="T36" s="51"/>
    </row>
    <row r="37" spans="1:20" s="23" customFormat="1" ht="12">
      <c r="A37" s="5" t="s">
        <v>1</v>
      </c>
      <c r="B37" s="91">
        <f>SUM(B35:B36)</f>
        <v>1088779.5956299957</v>
      </c>
      <c r="C37" s="5"/>
      <c r="D37" s="5">
        <f>SUM(D35:D36)</f>
        <v>587748.3142300011</v>
      </c>
      <c r="E37" s="5">
        <f>SUM(E35:E36)</f>
        <v>501031.2814000002</v>
      </c>
      <c r="F37" s="10"/>
      <c r="G37" s="5">
        <f>SUM(G35:G36)</f>
        <v>417130.0115200004</v>
      </c>
      <c r="H37" s="5">
        <f>SUM(H35:H36)</f>
        <v>586184.5994700005</v>
      </c>
      <c r="I37" s="5">
        <f>SUM(I35:I36)</f>
        <v>85464.98464</v>
      </c>
      <c r="J37" s="30"/>
      <c r="K37" s="30">
        <f>SUM(K35:K36)</f>
        <v>0.999999999999998</v>
      </c>
      <c r="L37" s="30"/>
      <c r="M37" s="30">
        <f>SUM(M35:M36)</f>
        <v>1.000000000000005</v>
      </c>
      <c r="N37" s="30">
        <f>SUM(N35:N36)</f>
        <v>1.000000000000005</v>
      </c>
      <c r="O37" s="30"/>
      <c r="P37" s="30">
        <f>SUM(P35:P36)</f>
        <v>1.0000000000000024</v>
      </c>
      <c r="Q37" s="30">
        <f>SUM(Q35:Q36)</f>
        <v>1.0000000000000056</v>
      </c>
      <c r="R37" s="30">
        <f>SUM(R35:R36)</f>
        <v>0.9999999999999993</v>
      </c>
      <c r="T37" s="30"/>
    </row>
    <row r="38" spans="4:20" s="23" customFormat="1" ht="4.5" customHeight="1"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T38" s="30"/>
    </row>
    <row r="39" spans="2:20" s="23" customFormat="1" ht="12.75" customHeight="1">
      <c r="B39" s="146" t="s">
        <v>66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T39" s="30"/>
    </row>
    <row r="40" spans="1:20" s="23" customFormat="1" ht="15" customHeight="1">
      <c r="A40" s="34" t="s">
        <v>29</v>
      </c>
      <c r="B40" s="7">
        <v>904956.6626899927</v>
      </c>
      <c r="C40" s="6"/>
      <c r="D40" s="9">
        <v>500300.35740999883</v>
      </c>
      <c r="E40" s="9">
        <v>404656.30527999956</v>
      </c>
      <c r="F40" s="9"/>
      <c r="G40" s="9">
        <v>369694.8817499999</v>
      </c>
      <c r="H40" s="9">
        <v>479813.21246999764</v>
      </c>
      <c r="I40" s="9">
        <v>55448.56847000004</v>
      </c>
      <c r="J40" s="35"/>
      <c r="K40" s="35">
        <v>0.8311660746786497</v>
      </c>
      <c r="L40" s="35"/>
      <c r="M40" s="35">
        <v>0.8512152996396702</v>
      </c>
      <c r="N40" s="35">
        <v>0.8076467883388357</v>
      </c>
      <c r="O40" s="35"/>
      <c r="P40" s="35">
        <v>0.8862821459497762</v>
      </c>
      <c r="Q40" s="35">
        <v>0.8185360258591303</v>
      </c>
      <c r="R40" s="35">
        <v>0.6487869705185499</v>
      </c>
      <c r="T40" s="30"/>
    </row>
    <row r="41" spans="1:20" s="23" customFormat="1" ht="15" customHeight="1">
      <c r="A41" s="34" t="s">
        <v>30</v>
      </c>
      <c r="B41" s="7">
        <v>183822.9329400001</v>
      </c>
      <c r="C41" s="6"/>
      <c r="D41" s="9">
        <v>87447.95681999999</v>
      </c>
      <c r="E41" s="9">
        <v>96374.97612000002</v>
      </c>
      <c r="F41" s="9"/>
      <c r="G41" s="9">
        <v>47435.12977000001</v>
      </c>
      <c r="H41" s="9">
        <v>106371.38700000008</v>
      </c>
      <c r="I41" s="9">
        <v>30016.41617</v>
      </c>
      <c r="J41" s="35"/>
      <c r="K41" s="35">
        <v>0.16883392532134575</v>
      </c>
      <c r="L41" s="35"/>
      <c r="M41" s="35">
        <v>0.14878470036033112</v>
      </c>
      <c r="N41" s="35">
        <v>0.1923532116611681</v>
      </c>
      <c r="O41" s="35"/>
      <c r="P41" s="35">
        <v>0.11371785405022511</v>
      </c>
      <c r="Q41" s="35">
        <v>0.18146397414087045</v>
      </c>
      <c r="R41" s="35">
        <v>0.3512130294814499</v>
      </c>
      <c r="T41" s="30"/>
    </row>
    <row r="42" spans="1:20" s="23" customFormat="1" ht="12">
      <c r="A42" s="5" t="s">
        <v>1</v>
      </c>
      <c r="B42" s="91">
        <f>SUM(B40:B41)</f>
        <v>1088779.595629993</v>
      </c>
      <c r="C42" s="5"/>
      <c r="D42" s="5">
        <f>SUM(D40:D41)</f>
        <v>587748.3142299989</v>
      </c>
      <c r="E42" s="5">
        <f>SUM(E40:E41)</f>
        <v>501031.28139999957</v>
      </c>
      <c r="F42" s="10"/>
      <c r="G42" s="5">
        <f>SUM(G40:G41)</f>
        <v>417130.0115199999</v>
      </c>
      <c r="H42" s="5">
        <f>SUM(H40:H41)</f>
        <v>586184.5994699977</v>
      </c>
      <c r="I42" s="5">
        <f>SUM(I40:I41)</f>
        <v>85464.98464000004</v>
      </c>
      <c r="J42" s="30"/>
      <c r="K42" s="30">
        <f>SUM(K40:K41)</f>
        <v>0.9999999999999954</v>
      </c>
      <c r="L42" s="30"/>
      <c r="M42" s="30">
        <f>SUM(M40:M41)</f>
        <v>1.0000000000000013</v>
      </c>
      <c r="N42" s="30">
        <f>SUM(N40:N41)</f>
        <v>1.0000000000000038</v>
      </c>
      <c r="O42" s="30"/>
      <c r="P42" s="30">
        <f>SUM(P40:P41)</f>
        <v>1.0000000000000013</v>
      </c>
      <c r="Q42" s="30">
        <f>SUM(Q40:Q41)</f>
        <v>1.0000000000000009</v>
      </c>
      <c r="R42" s="30">
        <f>SUM(R40:R41)</f>
        <v>0.9999999999999998</v>
      </c>
      <c r="T42" s="50"/>
    </row>
    <row r="43" spans="4:20" s="23" customFormat="1" ht="4.5" customHeight="1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T43" s="45"/>
    </row>
    <row r="44" spans="2:18" s="23" customFormat="1" ht="12.75" customHeight="1">
      <c r="B44" s="146" t="s">
        <v>67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</row>
    <row r="45" spans="1:18" s="23" customFormat="1" ht="15" customHeight="1">
      <c r="A45" s="34" t="s">
        <v>29</v>
      </c>
      <c r="B45" s="7">
        <v>129627.01596000008</v>
      </c>
      <c r="C45" s="6"/>
      <c r="D45" s="9">
        <v>62115.77585000001</v>
      </c>
      <c r="E45" s="9">
        <v>67511.24011000001</v>
      </c>
      <c r="F45" s="9"/>
      <c r="G45" s="9">
        <v>41148.85062999999</v>
      </c>
      <c r="H45" s="9">
        <v>77461.42817</v>
      </c>
      <c r="I45" s="9">
        <v>11016.737160000002</v>
      </c>
      <c r="J45" s="35"/>
      <c r="K45" s="35">
        <v>0.11905716866873715</v>
      </c>
      <c r="L45" s="35"/>
      <c r="M45" s="35">
        <v>0.10568431137293373</v>
      </c>
      <c r="N45" s="35">
        <v>0.13474456110077188</v>
      </c>
      <c r="O45" s="35"/>
      <c r="P45" s="35">
        <v>0.09864754271709147</v>
      </c>
      <c r="Q45" s="35">
        <v>0.1321451096464105</v>
      </c>
      <c r="R45" s="35">
        <v>0.12890351769681188</v>
      </c>
    </row>
    <row r="46" spans="1:18" s="23" customFormat="1" ht="15" customHeight="1">
      <c r="A46" s="34" t="s">
        <v>30</v>
      </c>
      <c r="B46" s="7">
        <v>959152.5796699927</v>
      </c>
      <c r="C46" s="6"/>
      <c r="D46" s="9">
        <v>525632.5383799986</v>
      </c>
      <c r="E46" s="9">
        <v>433520.0412899993</v>
      </c>
      <c r="F46" s="9"/>
      <c r="G46" s="9">
        <v>375981.16088999965</v>
      </c>
      <c r="H46" s="9">
        <v>508723.17129999725</v>
      </c>
      <c r="I46" s="9">
        <v>74448.24748000003</v>
      </c>
      <c r="J46" s="35"/>
      <c r="K46" s="35">
        <v>0.8809428313312583</v>
      </c>
      <c r="L46" s="35"/>
      <c r="M46" s="35">
        <v>0.8943156886270672</v>
      </c>
      <c r="N46" s="35">
        <v>0.8652554388992314</v>
      </c>
      <c r="O46" s="35"/>
      <c r="P46" s="35">
        <v>0.9013524572829092</v>
      </c>
      <c r="Q46" s="35">
        <v>0.8678548903535895</v>
      </c>
      <c r="R46" s="35">
        <v>0.8710964823031879</v>
      </c>
    </row>
    <row r="47" spans="1:18" s="23" customFormat="1" ht="12">
      <c r="A47" s="5" t="s">
        <v>1</v>
      </c>
      <c r="B47" s="91">
        <f>SUM(B45:B46)</f>
        <v>1088779.5956299927</v>
      </c>
      <c r="C47" s="5"/>
      <c r="D47" s="5">
        <f>SUM(D45:D46)</f>
        <v>587748.3142299986</v>
      </c>
      <c r="E47" s="5">
        <f>SUM(E45:E46)</f>
        <v>501031.28139999934</v>
      </c>
      <c r="F47" s="10"/>
      <c r="G47" s="5">
        <f>SUM(G45:G46)</f>
        <v>417130.01151999965</v>
      </c>
      <c r="H47" s="5">
        <f>SUM(H45:H46)</f>
        <v>586184.5994699972</v>
      </c>
      <c r="I47" s="5">
        <f>SUM(I45:I46)</f>
        <v>85464.98464000004</v>
      </c>
      <c r="J47" s="30"/>
      <c r="K47" s="30">
        <f>SUM(K45:K46)</f>
        <v>0.9999999999999954</v>
      </c>
      <c r="L47" s="30"/>
      <c r="M47" s="30">
        <f>SUM(M45:M46)</f>
        <v>1.0000000000000009</v>
      </c>
      <c r="N47" s="30">
        <f>SUM(N45:N46)</f>
        <v>1.0000000000000033</v>
      </c>
      <c r="O47" s="30"/>
      <c r="P47" s="30">
        <f>SUM(P45:P46)</f>
        <v>1.0000000000000007</v>
      </c>
      <c r="Q47" s="30">
        <f>SUM(Q45:Q46)</f>
        <v>1</v>
      </c>
      <c r="R47" s="30">
        <f>SUM(R45:R46)</f>
        <v>0.9999999999999998</v>
      </c>
    </row>
    <row r="48" spans="1:18" s="23" customFormat="1" ht="4.5" customHeight="1">
      <c r="A48" s="42"/>
      <c r="B48" s="42"/>
      <c r="C48" s="4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42"/>
      <c r="Q48" s="42"/>
      <c r="R48" s="42"/>
    </row>
    <row r="49" spans="1:20" s="48" customFormat="1" ht="12">
      <c r="A49" s="1" t="s">
        <v>23</v>
      </c>
      <c r="B49" s="1"/>
      <c r="C49" s="1"/>
      <c r="D49" s="44"/>
      <c r="E49" s="45"/>
      <c r="F49" s="45"/>
      <c r="G49" s="47"/>
      <c r="H49" s="47"/>
      <c r="I49" s="38"/>
      <c r="J49" s="38"/>
      <c r="K49" s="38"/>
      <c r="L49" s="38"/>
      <c r="M49" s="45"/>
      <c r="N49" s="45"/>
      <c r="O49" s="45"/>
      <c r="P49" s="45"/>
      <c r="T49" s="23"/>
    </row>
    <row r="50" spans="1:8" s="23" customFormat="1" ht="12">
      <c r="A50" s="1"/>
      <c r="B50" s="1"/>
      <c r="C50" s="1"/>
      <c r="D50" s="2"/>
      <c r="E50" s="2"/>
      <c r="F50" s="2"/>
      <c r="G50" s="2"/>
      <c r="H50" s="33"/>
    </row>
  </sheetData>
  <sheetProtection/>
  <mergeCells count="19">
    <mergeCell ref="B6:I6"/>
    <mergeCell ref="K6:R6"/>
    <mergeCell ref="B8:R8"/>
    <mergeCell ref="B9:R9"/>
    <mergeCell ref="A1:R1"/>
    <mergeCell ref="D3:E3"/>
    <mergeCell ref="G3:I3"/>
    <mergeCell ref="K3:K4"/>
    <mergeCell ref="M3:N3"/>
    <mergeCell ref="B3:B4"/>
    <mergeCell ref="P3:R3"/>
    <mergeCell ref="A3:A4"/>
    <mergeCell ref="B34:R34"/>
    <mergeCell ref="B39:R39"/>
    <mergeCell ref="B44:R44"/>
    <mergeCell ref="B14:R14"/>
    <mergeCell ref="B19:R19"/>
    <mergeCell ref="B24:R24"/>
    <mergeCell ref="B29:R29"/>
  </mergeCells>
  <hyperlinks>
    <hyperlink ref="T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H3" sqref="H3"/>
    </sheetView>
  </sheetViews>
  <sheetFormatPr defaultColWidth="10.140625" defaultRowHeight="12.75"/>
  <cols>
    <col min="1" max="1" width="39.140625" style="24" customWidth="1"/>
    <col min="2" max="2" width="13.28125" style="33" customWidth="1"/>
    <col min="3" max="3" width="14.7109375" style="23" customWidth="1"/>
    <col min="4" max="5" width="11.8515625" style="23" customWidth="1"/>
    <col min="6" max="6" width="10.140625" style="23" customWidth="1"/>
    <col min="7" max="7" width="3.7109375" style="23" customWidth="1"/>
    <col min="8" max="8" width="11.28125" style="23" bestFit="1" customWidth="1"/>
    <col min="9" max="16384" width="10.140625" style="23" customWidth="1"/>
  </cols>
  <sheetData>
    <row r="1" spans="1:6" ht="33" customHeight="1">
      <c r="A1" s="155" t="s">
        <v>153</v>
      </c>
      <c r="B1" s="155"/>
      <c r="C1" s="155"/>
      <c r="D1" s="155"/>
      <c r="E1" s="155"/>
      <c r="F1" s="155"/>
    </row>
    <row r="2" ht="4.5" customHeight="1">
      <c r="A2" s="26"/>
    </row>
    <row r="3" spans="1:8" ht="36">
      <c r="A3" s="127" t="s">
        <v>124</v>
      </c>
      <c r="B3" s="122" t="s">
        <v>93</v>
      </c>
      <c r="C3" s="122" t="s">
        <v>94</v>
      </c>
      <c r="D3" s="122" t="s">
        <v>120</v>
      </c>
      <c r="E3" s="122" t="s">
        <v>5</v>
      </c>
      <c r="F3" s="122" t="s">
        <v>1</v>
      </c>
      <c r="H3" s="140" t="s">
        <v>150</v>
      </c>
    </row>
    <row r="4" spans="1:8" ht="17.25" customHeight="1">
      <c r="A4" s="123" t="s">
        <v>60</v>
      </c>
      <c r="B4" s="120">
        <v>0.6348864211219115</v>
      </c>
      <c r="C4" s="120">
        <v>0.34355088383289434</v>
      </c>
      <c r="D4" s="120">
        <v>0.014119264953116908</v>
      </c>
      <c r="E4" s="120">
        <v>0.007443430092077152</v>
      </c>
      <c r="F4" s="121">
        <v>1</v>
      </c>
      <c r="H4" s="24"/>
    </row>
    <row r="5" spans="1:8" ht="17.25" customHeight="1">
      <c r="A5" s="123" t="s">
        <v>123</v>
      </c>
      <c r="B5" s="120">
        <v>0.8236425319009645</v>
      </c>
      <c r="C5" s="120">
        <v>0.15681468252269587</v>
      </c>
      <c r="D5" s="120">
        <v>0.012807001593181632</v>
      </c>
      <c r="E5" s="120">
        <v>0.006735783983157906</v>
      </c>
      <c r="F5" s="121">
        <v>1</v>
      </c>
      <c r="H5" s="24"/>
    </row>
    <row r="6" spans="1:8" ht="17.25" customHeight="1">
      <c r="A6" s="123" t="s">
        <v>122</v>
      </c>
      <c r="B6" s="120">
        <v>0.8402997074043924</v>
      </c>
      <c r="C6" s="120">
        <v>0.1402618766971346</v>
      </c>
      <c r="D6" s="120">
        <v>0.011310129553704393</v>
      </c>
      <c r="E6" s="120">
        <v>0.00812828634476868</v>
      </c>
      <c r="F6" s="121">
        <v>1</v>
      </c>
      <c r="H6" s="24"/>
    </row>
    <row r="7" spans="1:8" ht="17.25" customHeight="1">
      <c r="A7" s="123" t="s">
        <v>119</v>
      </c>
      <c r="B7" s="120">
        <v>0.6087013718986883</v>
      </c>
      <c r="C7" s="120">
        <v>0.381687145657285</v>
      </c>
      <c r="D7" s="120">
        <v>0.004321531613277108</v>
      </c>
      <c r="E7" s="120">
        <v>0.0052899508307494535</v>
      </c>
      <c r="F7" s="121">
        <v>1</v>
      </c>
      <c r="H7" s="24"/>
    </row>
    <row r="8" spans="1:8" ht="17.25" customHeight="1">
      <c r="A8" s="123" t="s">
        <v>64</v>
      </c>
      <c r="B8" s="120">
        <v>0.6929911789084372</v>
      </c>
      <c r="C8" s="120">
        <v>0.30434011424176394</v>
      </c>
      <c r="D8" s="120">
        <v>0</v>
      </c>
      <c r="E8" s="120">
        <v>0.0026687068497988566</v>
      </c>
      <c r="F8" s="121">
        <v>1</v>
      </c>
      <c r="H8" s="50"/>
    </row>
    <row r="9" spans="1:8" ht="17.25" customHeight="1">
      <c r="A9" s="123" t="s">
        <v>65</v>
      </c>
      <c r="B9" s="120">
        <v>0.951144948670593</v>
      </c>
      <c r="C9" s="120">
        <v>0.021715355220332692</v>
      </c>
      <c r="D9" s="120">
        <v>0</v>
      </c>
      <c r="E9" s="120">
        <v>0.027139696109074254</v>
      </c>
      <c r="F9" s="121">
        <v>1</v>
      </c>
      <c r="H9" s="30"/>
    </row>
    <row r="10" spans="1:8" ht="17.25" customHeight="1">
      <c r="A10" s="124" t="s">
        <v>66</v>
      </c>
      <c r="B10" s="120">
        <v>0.9510619366382218</v>
      </c>
      <c r="C10" s="120">
        <v>0.012237683408396028</v>
      </c>
      <c r="D10" s="120">
        <v>0.0031680983978761776</v>
      </c>
      <c r="E10" s="120">
        <v>0.033532281555505986</v>
      </c>
      <c r="F10" s="121">
        <v>1</v>
      </c>
      <c r="H10" s="30"/>
    </row>
    <row r="11" spans="1:8" ht="17.25" customHeight="1">
      <c r="A11" s="125" t="s">
        <v>121</v>
      </c>
      <c r="B11" s="126">
        <v>0.9140243153633522</v>
      </c>
      <c r="C11" s="126">
        <v>0.026875577218542383</v>
      </c>
      <c r="D11" s="126">
        <v>0</v>
      </c>
      <c r="E11" s="126">
        <v>0.05910010741810547</v>
      </c>
      <c r="F11" s="135">
        <v>1</v>
      </c>
      <c r="H11" s="30"/>
    </row>
    <row r="12" ht="12">
      <c r="A12" s="1" t="s">
        <v>23</v>
      </c>
    </row>
    <row r="13" spans="1:8" ht="12">
      <c r="A13" s="1" t="s">
        <v>127</v>
      </c>
      <c r="H13" s="50"/>
    </row>
    <row r="14" ht="12">
      <c r="H14" s="30"/>
    </row>
    <row r="15" ht="12">
      <c r="H15" s="30"/>
    </row>
    <row r="16" ht="12">
      <c r="H16" s="30"/>
    </row>
    <row r="17" ht="12">
      <c r="H17" s="30"/>
    </row>
    <row r="18" ht="12">
      <c r="H18" s="30"/>
    </row>
    <row r="19" ht="12">
      <c r="H19" s="30"/>
    </row>
    <row r="20" ht="12">
      <c r="H20" s="50"/>
    </row>
    <row r="21" ht="12">
      <c r="H21" s="50"/>
    </row>
    <row r="22" ht="12">
      <c r="H22" s="51"/>
    </row>
    <row r="23" ht="12">
      <c r="H23" s="30"/>
    </row>
    <row r="24" ht="12">
      <c r="H24" s="30"/>
    </row>
    <row r="25" ht="12">
      <c r="H25" s="30"/>
    </row>
    <row r="26" ht="12">
      <c r="H26" s="30"/>
    </row>
    <row r="27" ht="12">
      <c r="H27" s="30"/>
    </row>
    <row r="28" ht="12">
      <c r="H28" s="50"/>
    </row>
    <row r="29" ht="12">
      <c r="H29" s="51"/>
    </row>
    <row r="30" ht="12">
      <c r="H30" s="30"/>
    </row>
    <row r="31" ht="12">
      <c r="H31" s="30"/>
    </row>
    <row r="32" ht="12">
      <c r="H32" s="30"/>
    </row>
    <row r="33" ht="12">
      <c r="H33" s="30"/>
    </row>
    <row r="34" ht="12">
      <c r="H34" s="30"/>
    </row>
    <row r="35" ht="12">
      <c r="H35" s="50"/>
    </row>
    <row r="36" ht="12">
      <c r="H36" s="51"/>
    </row>
    <row r="37" ht="12">
      <c r="H37" s="30"/>
    </row>
    <row r="38" ht="12">
      <c r="H38" s="30"/>
    </row>
    <row r="39" ht="12">
      <c r="H39" s="30"/>
    </row>
    <row r="40" ht="12">
      <c r="H40" s="30"/>
    </row>
    <row r="41" ht="12">
      <c r="H41" s="30"/>
    </row>
    <row r="42" ht="12">
      <c r="H42" s="50"/>
    </row>
    <row r="43" ht="12">
      <c r="H43" s="45"/>
    </row>
  </sheetData>
  <sheetProtection/>
  <mergeCells count="1">
    <mergeCell ref="A1:F1"/>
  </mergeCells>
  <hyperlinks>
    <hyperlink ref="H3" location="Appendice 2016 - Serie 2 (Infomobilita).xls#INDICE!A1" display="Vai all'indice"/>
  </hyperlinks>
  <printOptions horizontalCentered="1"/>
  <pageMargins left="0" right="0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PageLayoutView="0" workbookViewId="0" topLeftCell="B1">
      <selection activeCell="M3" sqref="M3"/>
    </sheetView>
  </sheetViews>
  <sheetFormatPr defaultColWidth="10.140625" defaultRowHeight="12.75"/>
  <cols>
    <col min="1" max="1" width="21.7109375" style="24" customWidth="1"/>
    <col min="2" max="2" width="10.7109375" style="134" customWidth="1"/>
    <col min="3" max="4" width="12.140625" style="2" customWidth="1"/>
    <col min="5" max="6" width="11.7109375" style="2" customWidth="1"/>
    <col min="7" max="7" width="7.7109375" style="33" customWidth="1"/>
    <col min="8" max="9" width="12.140625" style="23" customWidth="1"/>
    <col min="10" max="11" width="11.7109375" style="23" customWidth="1"/>
    <col min="12" max="12" width="3.7109375" style="23" customWidth="1"/>
    <col min="13" max="13" width="11.28125" style="23" bestFit="1" customWidth="1"/>
    <col min="14" max="16384" width="10.140625" style="23" customWidth="1"/>
  </cols>
  <sheetData>
    <row r="1" spans="1:11" ht="24.75" customHeight="1">
      <c r="A1" s="149" t="s">
        <v>128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" ht="4.5" customHeight="1">
      <c r="A2" s="26"/>
      <c r="B2" s="129"/>
    </row>
    <row r="3" spans="1:13" ht="15" customHeight="1">
      <c r="A3" s="170" t="s">
        <v>88</v>
      </c>
      <c r="B3" s="172" t="s">
        <v>8</v>
      </c>
      <c r="C3" s="163" t="s">
        <v>21</v>
      </c>
      <c r="D3" s="163"/>
      <c r="E3" s="163"/>
      <c r="F3" s="163"/>
      <c r="G3" s="164" t="s">
        <v>8</v>
      </c>
      <c r="H3" s="163" t="s">
        <v>21</v>
      </c>
      <c r="I3" s="163"/>
      <c r="J3" s="163"/>
      <c r="K3" s="163"/>
      <c r="M3" s="140" t="s">
        <v>150</v>
      </c>
    </row>
    <row r="4" spans="1:11" s="24" customFormat="1" ht="24">
      <c r="A4" s="171"/>
      <c r="B4" s="141"/>
      <c r="C4" s="106" t="s">
        <v>0</v>
      </c>
      <c r="D4" s="106" t="s">
        <v>110</v>
      </c>
      <c r="E4" s="106" t="s">
        <v>111</v>
      </c>
      <c r="F4" s="106" t="s">
        <v>112</v>
      </c>
      <c r="G4" s="165"/>
      <c r="H4" s="106" t="s">
        <v>0</v>
      </c>
      <c r="I4" s="106" t="s">
        <v>110</v>
      </c>
      <c r="J4" s="106" t="s">
        <v>111</v>
      </c>
      <c r="K4" s="106" t="s">
        <v>112</v>
      </c>
    </row>
    <row r="5" spans="1:11" s="24" customFormat="1" ht="4.5" customHeight="1">
      <c r="A5" s="62"/>
      <c r="B5" s="130"/>
      <c r="C5" s="7"/>
      <c r="D5" s="7"/>
      <c r="E5" s="7"/>
      <c r="F5" s="7"/>
      <c r="G5" s="25"/>
      <c r="H5" s="7"/>
      <c r="I5" s="7"/>
      <c r="J5" s="7"/>
      <c r="K5" s="7"/>
    </row>
    <row r="6" spans="1:11" s="24" customFormat="1" ht="12.75" customHeight="1">
      <c r="A6" s="63"/>
      <c r="B6" s="154" t="s">
        <v>6</v>
      </c>
      <c r="C6" s="154"/>
      <c r="D6" s="154"/>
      <c r="E6" s="154"/>
      <c r="F6" s="154"/>
      <c r="G6" s="154" t="s">
        <v>7</v>
      </c>
      <c r="H6" s="154"/>
      <c r="I6" s="154"/>
      <c r="J6" s="154"/>
      <c r="K6" s="154"/>
    </row>
    <row r="7" spans="1:11" s="24" customFormat="1" ht="4.5" customHeight="1">
      <c r="A7" s="62"/>
      <c r="B7" s="130"/>
      <c r="C7" s="43"/>
      <c r="D7" s="43"/>
      <c r="E7" s="43"/>
      <c r="F7" s="43"/>
      <c r="G7" s="43"/>
      <c r="H7" s="7"/>
      <c r="I7" s="7"/>
      <c r="J7" s="7"/>
      <c r="K7" s="7"/>
    </row>
    <row r="8" spans="1:13" ht="12" customHeight="1">
      <c r="A8" s="23"/>
      <c r="B8" s="145" t="s">
        <v>92</v>
      </c>
      <c r="C8" s="145"/>
      <c r="D8" s="145"/>
      <c r="E8" s="145"/>
      <c r="F8" s="145"/>
      <c r="G8" s="145"/>
      <c r="H8" s="145"/>
      <c r="I8" s="145"/>
      <c r="J8" s="145"/>
      <c r="K8" s="145"/>
      <c r="M8" s="50"/>
    </row>
    <row r="9" spans="2:13" s="26" customFormat="1" ht="12.75" customHeight="1">
      <c r="B9" s="146" t="s">
        <v>96</v>
      </c>
      <c r="C9" s="146"/>
      <c r="D9" s="146"/>
      <c r="E9" s="146"/>
      <c r="F9" s="146"/>
      <c r="G9" s="146"/>
      <c r="H9" s="146"/>
      <c r="I9" s="146"/>
      <c r="J9" s="146"/>
      <c r="K9" s="146"/>
      <c r="M9" s="30"/>
    </row>
    <row r="10" spans="1:13" ht="15" customHeight="1">
      <c r="A10" s="34" t="s">
        <v>93</v>
      </c>
      <c r="B10" s="76">
        <v>685771.8739899953</v>
      </c>
      <c r="C10" s="76">
        <v>346026.1832199996</v>
      </c>
      <c r="D10" s="76">
        <v>211483.0082799999</v>
      </c>
      <c r="E10" s="76">
        <v>18699.91622</v>
      </c>
      <c r="F10" s="76">
        <v>109562.76627000001</v>
      </c>
      <c r="G10" s="77">
        <f>B10/B$14</f>
        <v>0.6348864211219115</v>
      </c>
      <c r="H10" s="80">
        <f aca="true" t="shared" si="0" ref="H10:K14">C10/C$14</f>
        <v>0.6357104771439583</v>
      </c>
      <c r="I10" s="80">
        <f t="shared" si="0"/>
        <v>0.6238791667037488</v>
      </c>
      <c r="J10" s="80">
        <f t="shared" si="0"/>
        <v>0.7284584042766376</v>
      </c>
      <c r="K10" s="80">
        <f t="shared" si="0"/>
        <v>0.6400309513746976</v>
      </c>
      <c r="L10" s="31"/>
      <c r="M10" s="30"/>
    </row>
    <row r="11" spans="1:13" ht="24">
      <c r="A11" s="34" t="s">
        <v>94</v>
      </c>
      <c r="B11" s="76">
        <v>371086.1117499999</v>
      </c>
      <c r="C11" s="76">
        <v>193383.0027400005</v>
      </c>
      <c r="D11" s="76">
        <v>115545.14419000008</v>
      </c>
      <c r="E11" s="76">
        <v>6812.403469999997</v>
      </c>
      <c r="F11" s="76">
        <v>55345.561349999974</v>
      </c>
      <c r="G11" s="77">
        <f>B11/B$14</f>
        <v>0.34355088383289434</v>
      </c>
      <c r="H11" s="80">
        <f t="shared" si="0"/>
        <v>0.35527831969066925</v>
      </c>
      <c r="I11" s="80">
        <f t="shared" si="0"/>
        <v>0.34086052047491605</v>
      </c>
      <c r="J11" s="80">
        <f t="shared" si="0"/>
        <v>0.2653783312535518</v>
      </c>
      <c r="K11" s="80">
        <f t="shared" si="0"/>
        <v>0.3233112259863277</v>
      </c>
      <c r="L11" s="31"/>
      <c r="M11" s="30"/>
    </row>
    <row r="12" spans="1:12" ht="12">
      <c r="A12" s="34" t="s">
        <v>95</v>
      </c>
      <c r="B12" s="76">
        <v>15250.90861</v>
      </c>
      <c r="C12" s="76">
        <v>3679.69848</v>
      </c>
      <c r="D12" s="76">
        <v>8275.700690000001</v>
      </c>
      <c r="E12" s="76">
        <v>158.21429</v>
      </c>
      <c r="F12" s="76">
        <v>3137.29515</v>
      </c>
      <c r="G12" s="77">
        <f>B12/B$14</f>
        <v>0.014119264953116908</v>
      </c>
      <c r="H12" s="80">
        <f t="shared" si="0"/>
        <v>0.006760248183240649</v>
      </c>
      <c r="I12" s="80">
        <f t="shared" si="0"/>
        <v>0.024413484999849567</v>
      </c>
      <c r="J12" s="80">
        <f t="shared" si="0"/>
        <v>0.006163264469810613</v>
      </c>
      <c r="K12" s="80">
        <f t="shared" si="0"/>
        <v>0.01832708380737131</v>
      </c>
      <c r="L12" s="31"/>
    </row>
    <row r="13" spans="1:13" ht="12">
      <c r="A13" s="34" t="s">
        <v>5</v>
      </c>
      <c r="B13" s="76">
        <v>8040.01288</v>
      </c>
      <c r="C13" s="76">
        <v>1225.22656</v>
      </c>
      <c r="D13" s="76">
        <v>3676.86549</v>
      </c>
      <c r="E13" s="76">
        <v>0</v>
      </c>
      <c r="F13" s="76">
        <v>3137.92083</v>
      </c>
      <c r="G13" s="77">
        <f>B13/B$14</f>
        <v>0.007443430092077152</v>
      </c>
      <c r="H13" s="80">
        <f t="shared" si="0"/>
        <v>0.002250954982131631</v>
      </c>
      <c r="I13" s="80">
        <f t="shared" si="0"/>
        <v>0.010846827821485593</v>
      </c>
      <c r="J13" s="80">
        <f t="shared" si="0"/>
        <v>0</v>
      </c>
      <c r="K13" s="80">
        <f t="shared" si="0"/>
        <v>0.018330738831603438</v>
      </c>
      <c r="L13" s="31"/>
      <c r="M13" s="50"/>
    </row>
    <row r="14" spans="1:13" ht="12">
      <c r="A14" s="5" t="s">
        <v>1</v>
      </c>
      <c r="B14" s="78">
        <f>SUM(B10:B13)</f>
        <v>1080148.9072299954</v>
      </c>
      <c r="C14" s="78">
        <f>SUM(C10:C13)</f>
        <v>544314.1110000001</v>
      </c>
      <c r="D14" s="78">
        <f>SUM(D10:D13)</f>
        <v>338980.71865</v>
      </c>
      <c r="E14" s="78">
        <f>SUM(E10:E13)</f>
        <v>25670.533979999997</v>
      </c>
      <c r="F14" s="78">
        <f>SUM(F10:F13)</f>
        <v>171183.54359999998</v>
      </c>
      <c r="G14" s="79">
        <f>B14/B$14</f>
        <v>1</v>
      </c>
      <c r="H14" s="81">
        <f t="shared" si="0"/>
        <v>1</v>
      </c>
      <c r="I14" s="81">
        <f t="shared" si="0"/>
        <v>1</v>
      </c>
      <c r="J14" s="81">
        <f t="shared" si="0"/>
        <v>1</v>
      </c>
      <c r="K14" s="81">
        <f t="shared" si="0"/>
        <v>1</v>
      </c>
      <c r="M14" s="30"/>
    </row>
    <row r="15" spans="1:13" ht="4.5" customHeight="1">
      <c r="A15" s="23"/>
      <c r="B15" s="131"/>
      <c r="C15" s="145"/>
      <c r="D15" s="145"/>
      <c r="E15" s="145"/>
      <c r="F15" s="145"/>
      <c r="G15" s="145"/>
      <c r="H15" s="145"/>
      <c r="I15" s="145"/>
      <c r="J15" s="145"/>
      <c r="K15" s="145"/>
      <c r="M15" s="30"/>
    </row>
    <row r="16" spans="1:13" ht="12.75" customHeight="1">
      <c r="A16" s="23"/>
      <c r="B16" s="146" t="s">
        <v>97</v>
      </c>
      <c r="C16" s="146"/>
      <c r="D16" s="146"/>
      <c r="E16" s="146"/>
      <c r="F16" s="146"/>
      <c r="G16" s="146"/>
      <c r="H16" s="146"/>
      <c r="I16" s="146"/>
      <c r="J16" s="146"/>
      <c r="K16" s="146"/>
      <c r="M16" s="30"/>
    </row>
    <row r="17" spans="1:13" ht="15" customHeight="1">
      <c r="A17" s="34" t="s">
        <v>93</v>
      </c>
      <c r="B17" s="76">
        <v>299821.31197000056</v>
      </c>
      <c r="C17" s="76">
        <v>191850.4304000005</v>
      </c>
      <c r="D17" s="76">
        <v>63446.10606000005</v>
      </c>
      <c r="E17" s="76">
        <v>3486.840379999999</v>
      </c>
      <c r="F17" s="76">
        <v>41037.93512999999</v>
      </c>
      <c r="G17" s="77">
        <f>B17/B$21</f>
        <v>0.8236425319009645</v>
      </c>
      <c r="H17" s="80">
        <f aca="true" t="shared" si="1" ref="H17:K21">C17/C$21</f>
        <v>0.814049137724856</v>
      </c>
      <c r="I17" s="80">
        <f t="shared" si="1"/>
        <v>0.8922116363498066</v>
      </c>
      <c r="J17" s="80">
        <f t="shared" si="1"/>
        <v>0.9565948101403923</v>
      </c>
      <c r="K17" s="80">
        <f t="shared" si="1"/>
        <v>0.765799320980952</v>
      </c>
      <c r="L17" s="31"/>
      <c r="M17" s="30"/>
    </row>
    <row r="18" spans="1:13" ht="24">
      <c r="A18" s="34" t="s">
        <v>94</v>
      </c>
      <c r="B18" s="76">
        <v>57083.48225000003</v>
      </c>
      <c r="C18" s="76">
        <v>38918.430819999994</v>
      </c>
      <c r="D18" s="76">
        <v>6744.124900000001</v>
      </c>
      <c r="E18" s="76">
        <v>0</v>
      </c>
      <c r="F18" s="76">
        <v>11420.926530000002</v>
      </c>
      <c r="G18" s="77">
        <f>B18/B$21</f>
        <v>0.15681468252269587</v>
      </c>
      <c r="H18" s="80">
        <f t="shared" si="1"/>
        <v>0.16513653362450506</v>
      </c>
      <c r="I18" s="80">
        <f t="shared" si="1"/>
        <v>0.09483933824222579</v>
      </c>
      <c r="J18" s="80">
        <f t="shared" si="1"/>
        <v>0</v>
      </c>
      <c r="K18" s="80">
        <f t="shared" si="1"/>
        <v>0.21312324204279098</v>
      </c>
      <c r="L18" s="31"/>
      <c r="M18" s="30"/>
    </row>
    <row r="19" spans="1:13" ht="12">
      <c r="A19" s="34" t="s">
        <v>95</v>
      </c>
      <c r="B19" s="76">
        <v>4661.988509999999</v>
      </c>
      <c r="C19" s="76">
        <v>2453.45</v>
      </c>
      <c r="D19" s="76">
        <v>920.81879</v>
      </c>
      <c r="E19" s="76">
        <v>158.21429</v>
      </c>
      <c r="F19" s="76">
        <v>1129.50543</v>
      </c>
      <c r="G19" s="77">
        <f>B19/B$21</f>
        <v>0.012807001593181632</v>
      </c>
      <c r="H19" s="80">
        <f t="shared" si="1"/>
        <v>0.010410343374194705</v>
      </c>
      <c r="I19" s="80">
        <f t="shared" si="1"/>
        <v>0.01294902540796762</v>
      </c>
      <c r="J19" s="80">
        <f t="shared" si="1"/>
        <v>0.0434051898596078</v>
      </c>
      <c r="K19" s="80">
        <f t="shared" si="1"/>
        <v>0.021077436976257007</v>
      </c>
      <c r="L19" s="31"/>
      <c r="M19" s="30"/>
    </row>
    <row r="20" spans="1:13" ht="12">
      <c r="A20" s="34" t="s">
        <v>5</v>
      </c>
      <c r="B20" s="76">
        <v>2451.95156</v>
      </c>
      <c r="C20" s="76">
        <v>2451.95156</v>
      </c>
      <c r="D20" s="76">
        <v>0</v>
      </c>
      <c r="E20" s="76">
        <v>0</v>
      </c>
      <c r="F20" s="76">
        <v>0</v>
      </c>
      <c r="G20" s="77">
        <f>B20/B$21</f>
        <v>0.006735783983157906</v>
      </c>
      <c r="H20" s="80">
        <f t="shared" si="1"/>
        <v>0.010403985276444342</v>
      </c>
      <c r="I20" s="80">
        <f t="shared" si="1"/>
        <v>0</v>
      </c>
      <c r="J20" s="80">
        <f t="shared" si="1"/>
        <v>0</v>
      </c>
      <c r="K20" s="80">
        <f t="shared" si="1"/>
        <v>0</v>
      </c>
      <c r="L20" s="31"/>
      <c r="M20" s="50"/>
    </row>
    <row r="21" spans="1:13" s="26" customFormat="1" ht="12">
      <c r="A21" s="5" t="s">
        <v>1</v>
      </c>
      <c r="B21" s="78">
        <f>SUM(B17:B20)</f>
        <v>364018.73429000063</v>
      </c>
      <c r="C21" s="5">
        <f>SUM(C17:C20)</f>
        <v>235674.26278000048</v>
      </c>
      <c r="D21" s="5">
        <f>SUM(D17:D20)</f>
        <v>71111.04975000005</v>
      </c>
      <c r="E21" s="5">
        <f>SUM(E17:E20)</f>
        <v>3645.054669999999</v>
      </c>
      <c r="F21" s="5">
        <f>SUM(F17:F20)</f>
        <v>53588.36708999999</v>
      </c>
      <c r="G21" s="79">
        <f>B21/B$21</f>
        <v>1</v>
      </c>
      <c r="H21" s="81">
        <f t="shared" si="1"/>
        <v>1</v>
      </c>
      <c r="I21" s="81">
        <f t="shared" si="1"/>
        <v>1</v>
      </c>
      <c r="J21" s="81">
        <f t="shared" si="1"/>
        <v>1</v>
      </c>
      <c r="K21" s="81">
        <f t="shared" si="1"/>
        <v>1</v>
      </c>
      <c r="M21" s="50"/>
    </row>
    <row r="22" spans="1:13" ht="4.5" customHeight="1">
      <c r="A22" s="23"/>
      <c r="B22" s="131"/>
      <c r="C22" s="145"/>
      <c r="D22" s="145"/>
      <c r="E22" s="145"/>
      <c r="F22" s="145"/>
      <c r="G22" s="145"/>
      <c r="H22" s="145"/>
      <c r="I22" s="145"/>
      <c r="J22" s="145"/>
      <c r="K22" s="145"/>
      <c r="M22" s="51"/>
    </row>
    <row r="23" spans="1:13" ht="12.75" customHeight="1">
      <c r="A23" s="23"/>
      <c r="B23" s="146" t="s">
        <v>98</v>
      </c>
      <c r="C23" s="146"/>
      <c r="D23" s="146"/>
      <c r="E23" s="146"/>
      <c r="F23" s="146"/>
      <c r="G23" s="146"/>
      <c r="H23" s="146"/>
      <c r="I23" s="146"/>
      <c r="J23" s="146"/>
      <c r="K23" s="146"/>
      <c r="M23" s="30"/>
    </row>
    <row r="24" spans="1:13" ht="15" customHeight="1">
      <c r="A24" s="34" t="s">
        <v>93</v>
      </c>
      <c r="B24" s="76">
        <v>243472.32166000037</v>
      </c>
      <c r="C24" s="109">
        <v>143744.33326000007</v>
      </c>
      <c r="D24" s="109">
        <v>44443.17329000002</v>
      </c>
      <c r="E24" s="109">
        <v>3329.6470899999995</v>
      </c>
      <c r="F24" s="109">
        <v>51955.16801999999</v>
      </c>
      <c r="G24" s="77">
        <f>B24/B$28</f>
        <v>0.8402997074043924</v>
      </c>
      <c r="H24" s="80">
        <f aca="true" t="shared" si="2" ref="H24:K28">C24/C$28</f>
        <v>0.8465663106344768</v>
      </c>
      <c r="I24" s="80">
        <f t="shared" si="2"/>
        <v>0.8333031638439525</v>
      </c>
      <c r="J24" s="80">
        <f t="shared" si="2"/>
        <v>0.9546385957574954</v>
      </c>
      <c r="K24" s="80">
        <f t="shared" si="2"/>
        <v>0.8230375016571765</v>
      </c>
      <c r="L24" s="31"/>
      <c r="M24" s="30"/>
    </row>
    <row r="25" spans="1:13" ht="24">
      <c r="A25" s="34" t="s">
        <v>94</v>
      </c>
      <c r="B25" s="76">
        <v>40640.12454</v>
      </c>
      <c r="C25" s="109">
        <v>24825.839459999992</v>
      </c>
      <c r="D25" s="109">
        <v>6744.124900000001</v>
      </c>
      <c r="E25" s="109">
        <v>158.21429</v>
      </c>
      <c r="F25" s="109">
        <v>8911.945889999999</v>
      </c>
      <c r="G25" s="77">
        <f>B25/B$28</f>
        <v>0.1402618766971346</v>
      </c>
      <c r="H25" s="80">
        <f t="shared" si="2"/>
        <v>0.14620902851204332</v>
      </c>
      <c r="I25" s="80">
        <f t="shared" si="2"/>
        <v>0.12645138050467003</v>
      </c>
      <c r="J25" s="80">
        <f t="shared" si="2"/>
        <v>0.04536140424250462</v>
      </c>
      <c r="K25" s="80">
        <f t="shared" si="2"/>
        <v>0.14117682532344053</v>
      </c>
      <c r="L25" s="31"/>
      <c r="M25" s="30"/>
    </row>
    <row r="26" spans="1:13" ht="12">
      <c r="A26" s="34" t="s">
        <v>95</v>
      </c>
      <c r="B26" s="76">
        <v>3277.04922</v>
      </c>
      <c r="C26" s="109">
        <v>1226.725</v>
      </c>
      <c r="D26" s="109">
        <v>920.81879</v>
      </c>
      <c r="E26" s="109">
        <v>0</v>
      </c>
      <c r="F26" s="109">
        <v>1129.50543</v>
      </c>
      <c r="G26" s="77">
        <f>B26/B$28</f>
        <v>0.011310129553704393</v>
      </c>
      <c r="H26" s="80">
        <f t="shared" si="2"/>
        <v>0.007224660853479811</v>
      </c>
      <c r="I26" s="80">
        <f t="shared" si="2"/>
        <v>0.017265221050419728</v>
      </c>
      <c r="J26" s="80">
        <f t="shared" si="2"/>
        <v>0</v>
      </c>
      <c r="K26" s="80">
        <f t="shared" si="2"/>
        <v>0.01789283650969155</v>
      </c>
      <c r="L26" s="31"/>
      <c r="M26" s="30"/>
    </row>
    <row r="27" spans="1:13" ht="12">
      <c r="A27" s="34" t="s">
        <v>5</v>
      </c>
      <c r="B27" s="76">
        <v>2355.12726</v>
      </c>
      <c r="C27" s="109">
        <v>0</v>
      </c>
      <c r="D27" s="109">
        <v>1225.62183</v>
      </c>
      <c r="E27" s="109">
        <v>0</v>
      </c>
      <c r="F27" s="109">
        <v>1129.50543</v>
      </c>
      <c r="G27" s="77">
        <f>B27/B$28</f>
        <v>0.00812828634476868</v>
      </c>
      <c r="H27" s="80">
        <f t="shared" si="2"/>
        <v>0</v>
      </c>
      <c r="I27" s="80">
        <f t="shared" si="2"/>
        <v>0.022980234600957643</v>
      </c>
      <c r="J27" s="80">
        <f t="shared" si="2"/>
        <v>0</v>
      </c>
      <c r="K27" s="80">
        <f t="shared" si="2"/>
        <v>0.01789283650969155</v>
      </c>
      <c r="L27" s="31"/>
      <c r="M27" s="30"/>
    </row>
    <row r="28" spans="1:13" ht="12">
      <c r="A28" s="5" t="s">
        <v>1</v>
      </c>
      <c r="B28" s="78">
        <f>SUM(B24:B27)</f>
        <v>289744.6226800003</v>
      </c>
      <c r="C28" s="5">
        <f>SUM(C24:C27)</f>
        <v>169796.89772000007</v>
      </c>
      <c r="D28" s="5">
        <f>SUM(D24:D27)</f>
        <v>53333.738810000024</v>
      </c>
      <c r="E28" s="5">
        <f>SUM(E24:E27)</f>
        <v>3487.8613799999994</v>
      </c>
      <c r="F28" s="5">
        <f>SUM(F24:F27)</f>
        <v>63126.12476999998</v>
      </c>
      <c r="G28" s="79">
        <f>B28/B$28</f>
        <v>1</v>
      </c>
      <c r="H28" s="81">
        <f t="shared" si="2"/>
        <v>1</v>
      </c>
      <c r="I28" s="81">
        <f t="shared" si="2"/>
        <v>1</v>
      </c>
      <c r="J28" s="81">
        <f t="shared" si="2"/>
        <v>1</v>
      </c>
      <c r="K28" s="81">
        <f t="shared" si="2"/>
        <v>1</v>
      </c>
      <c r="M28" s="50"/>
    </row>
    <row r="29" spans="1:13" ht="4.5" customHeight="1">
      <c r="A29" s="23"/>
      <c r="B29" s="131"/>
      <c r="C29" s="145"/>
      <c r="D29" s="145"/>
      <c r="E29" s="145"/>
      <c r="F29" s="145"/>
      <c r="G29" s="145"/>
      <c r="H29" s="145"/>
      <c r="I29" s="145"/>
      <c r="J29" s="145"/>
      <c r="K29" s="145"/>
      <c r="M29" s="51"/>
    </row>
    <row r="30" spans="1:13" ht="12.75" customHeight="1">
      <c r="A30" s="23"/>
      <c r="B30" s="146" t="s">
        <v>99</v>
      </c>
      <c r="C30" s="146"/>
      <c r="D30" s="146"/>
      <c r="E30" s="146"/>
      <c r="F30" s="146"/>
      <c r="G30" s="146"/>
      <c r="H30" s="146"/>
      <c r="I30" s="146"/>
      <c r="J30" s="146"/>
      <c r="K30" s="146"/>
      <c r="M30" s="30"/>
    </row>
    <row r="31" spans="1:13" ht="15" customHeight="1">
      <c r="A31" s="34" t="s">
        <v>93</v>
      </c>
      <c r="B31" s="76">
        <v>517938.64073999884</v>
      </c>
      <c r="C31" s="109">
        <v>263263.89490000095</v>
      </c>
      <c r="D31" s="109">
        <v>169792.06159000003</v>
      </c>
      <c r="E31" s="109">
        <v>10458.479139999998</v>
      </c>
      <c r="F31" s="109">
        <v>74424.20510999995</v>
      </c>
      <c r="G31" s="77">
        <f>B31/B$35</f>
        <v>0.6087013718986883</v>
      </c>
      <c r="H31" s="80">
        <f aca="true" t="shared" si="3" ref="H31:K34">C31/C$35</f>
        <v>0.6036454963282119</v>
      </c>
      <c r="I31" s="80">
        <f t="shared" si="3"/>
        <v>0.6015230834783934</v>
      </c>
      <c r="J31" s="80">
        <f t="shared" si="3"/>
        <v>0.6734586537436975</v>
      </c>
      <c r="K31" s="80">
        <f t="shared" si="3"/>
        <v>0.6362777253740941</v>
      </c>
      <c r="L31" s="31"/>
      <c r="M31" s="30"/>
    </row>
    <row r="32" spans="1:13" ht="24">
      <c r="A32" s="34" t="s">
        <v>94</v>
      </c>
      <c r="B32" s="76">
        <v>324774.2333700006</v>
      </c>
      <c r="C32" s="109">
        <v>171634.22660000031</v>
      </c>
      <c r="D32" s="109">
        <v>106654.5786700001</v>
      </c>
      <c r="E32" s="109">
        <v>5071.025279999998</v>
      </c>
      <c r="F32" s="109">
        <v>41414.402819999996</v>
      </c>
      <c r="G32" s="77">
        <f>B32/B$35</f>
        <v>0.381687145657285</v>
      </c>
      <c r="H32" s="80">
        <f t="shared" si="3"/>
        <v>0.39354514580216216</v>
      </c>
      <c r="I32" s="80">
        <f t="shared" si="3"/>
        <v>0.37784564500773926</v>
      </c>
      <c r="J32" s="80">
        <f t="shared" si="3"/>
        <v>0.32654134625630243</v>
      </c>
      <c r="K32" s="80">
        <f t="shared" si="3"/>
        <v>0.35406575031723686</v>
      </c>
      <c r="L32" s="31"/>
      <c r="M32" s="30"/>
    </row>
    <row r="33" spans="1:13" ht="12">
      <c r="A33" s="34" t="s">
        <v>95</v>
      </c>
      <c r="B33" s="76">
        <v>3677.15322</v>
      </c>
      <c r="C33" s="109">
        <v>0</v>
      </c>
      <c r="D33" s="109">
        <v>3677.15322</v>
      </c>
      <c r="E33" s="109">
        <v>0</v>
      </c>
      <c r="F33" s="109">
        <v>0</v>
      </c>
      <c r="G33" s="77">
        <f>B33/B$35</f>
        <v>0.004321531613277108</v>
      </c>
      <c r="H33" s="80">
        <f t="shared" si="3"/>
        <v>0</v>
      </c>
      <c r="I33" s="80">
        <f t="shared" si="3"/>
        <v>0.013027066887602792</v>
      </c>
      <c r="J33" s="80">
        <f t="shared" si="3"/>
        <v>0</v>
      </c>
      <c r="K33" s="80">
        <f t="shared" si="3"/>
        <v>0</v>
      </c>
      <c r="L33" s="31"/>
      <c r="M33" s="30"/>
    </row>
    <row r="34" spans="1:13" ht="12">
      <c r="A34" s="34" t="s">
        <v>5</v>
      </c>
      <c r="B34" s="76">
        <v>4501.17261</v>
      </c>
      <c r="C34" s="109">
        <v>1225.22656</v>
      </c>
      <c r="D34" s="109">
        <v>2146.4406200000003</v>
      </c>
      <c r="E34" s="109">
        <v>0</v>
      </c>
      <c r="F34" s="109">
        <v>1129.50543</v>
      </c>
      <c r="G34" s="77">
        <f>B34/B$35</f>
        <v>0.0052899508307494535</v>
      </c>
      <c r="H34" s="80">
        <f t="shared" si="3"/>
        <v>0.0028093578696259916</v>
      </c>
      <c r="I34" s="80">
        <f t="shared" si="3"/>
        <v>0.0076042046262645565</v>
      </c>
      <c r="J34" s="80">
        <f t="shared" si="3"/>
        <v>0</v>
      </c>
      <c r="K34" s="80">
        <f t="shared" si="3"/>
        <v>0.00965652430866908</v>
      </c>
      <c r="L34" s="31"/>
      <c r="M34" s="30"/>
    </row>
    <row r="35" spans="1:13" ht="12">
      <c r="A35" s="5" t="s">
        <v>1</v>
      </c>
      <c r="B35" s="78">
        <f aca="true" t="shared" si="4" ref="B35:K35">SUM(B31:B34)</f>
        <v>850891.1999399995</v>
      </c>
      <c r="C35" s="5">
        <f t="shared" si="4"/>
        <v>436123.34806000127</v>
      </c>
      <c r="D35" s="5">
        <f t="shared" si="4"/>
        <v>282270.2341000001</v>
      </c>
      <c r="E35" s="5">
        <f t="shared" si="4"/>
        <v>15529.504419999996</v>
      </c>
      <c r="F35" s="5">
        <f t="shared" si="4"/>
        <v>116968.11335999994</v>
      </c>
      <c r="G35" s="79">
        <f t="shared" si="4"/>
        <v>0.9999999999999999</v>
      </c>
      <c r="H35" s="81">
        <f t="shared" si="4"/>
        <v>1</v>
      </c>
      <c r="I35" s="81">
        <f t="shared" si="4"/>
        <v>1.0000000000000002</v>
      </c>
      <c r="J35" s="81">
        <f t="shared" si="4"/>
        <v>1</v>
      </c>
      <c r="K35" s="81">
        <f t="shared" si="4"/>
        <v>1</v>
      </c>
      <c r="M35" s="50"/>
    </row>
    <row r="36" spans="1:13" ht="4.5" customHeight="1">
      <c r="A36" s="23"/>
      <c r="B36" s="131"/>
      <c r="C36" s="145"/>
      <c r="D36" s="145"/>
      <c r="E36" s="145"/>
      <c r="F36" s="145"/>
      <c r="G36" s="145"/>
      <c r="H36" s="145"/>
      <c r="I36" s="145"/>
      <c r="J36" s="145"/>
      <c r="K36" s="145"/>
      <c r="M36" s="51"/>
    </row>
    <row r="37" spans="1:13" ht="12.75" customHeight="1">
      <c r="A37" s="23"/>
      <c r="B37" s="146" t="s">
        <v>100</v>
      </c>
      <c r="C37" s="146"/>
      <c r="D37" s="146"/>
      <c r="E37" s="146"/>
      <c r="F37" s="146"/>
      <c r="G37" s="146"/>
      <c r="H37" s="146"/>
      <c r="I37" s="146"/>
      <c r="J37" s="146"/>
      <c r="K37" s="146"/>
      <c r="M37" s="30"/>
    </row>
    <row r="38" spans="1:13" ht="15" customHeight="1">
      <c r="A38" s="34" t="s">
        <v>93</v>
      </c>
      <c r="B38" s="76">
        <v>228229.21008000037</v>
      </c>
      <c r="C38" s="76">
        <v>104511.06445999997</v>
      </c>
      <c r="D38" s="76">
        <v>78466.79484000003</v>
      </c>
      <c r="E38" s="76">
        <v>6345.928599999996</v>
      </c>
      <c r="F38" s="76">
        <v>38905.42218</v>
      </c>
      <c r="G38" s="77">
        <f>B38/B$42</f>
        <v>0.6929911789084372</v>
      </c>
      <c r="H38" s="80">
        <f aca="true" t="shared" si="5" ref="H38:K42">C38/C$42</f>
        <v>0.6792456201445838</v>
      </c>
      <c r="I38" s="80">
        <f t="shared" si="5"/>
        <v>0.6863481092656564</v>
      </c>
      <c r="J38" s="80">
        <f t="shared" si="5"/>
        <v>0.7408246163721004</v>
      </c>
      <c r="K38" s="80">
        <f t="shared" si="5"/>
        <v>0.7398615396891572</v>
      </c>
      <c r="L38" s="31"/>
      <c r="M38" s="30"/>
    </row>
    <row r="39" spans="1:13" ht="24">
      <c r="A39" s="34" t="s">
        <v>94</v>
      </c>
      <c r="B39" s="76">
        <v>100231.15154000005</v>
      </c>
      <c r="C39" s="76">
        <v>49352.370740000006</v>
      </c>
      <c r="D39" s="76">
        <v>35858.274000000005</v>
      </c>
      <c r="E39" s="76">
        <v>2220.1050599999994</v>
      </c>
      <c r="F39" s="76">
        <v>12800.401739999998</v>
      </c>
      <c r="G39" s="77">
        <f>B39/B$42</f>
        <v>0.30434011424176394</v>
      </c>
      <c r="H39" s="80">
        <f t="shared" si="5"/>
        <v>0.32075437985541616</v>
      </c>
      <c r="I39" s="80">
        <f t="shared" si="5"/>
        <v>0.31365189073434363</v>
      </c>
      <c r="J39" s="80">
        <f t="shared" si="5"/>
        <v>0.25917538362789955</v>
      </c>
      <c r="K39" s="80">
        <f t="shared" si="5"/>
        <v>0.24342429433562734</v>
      </c>
      <c r="L39" s="31"/>
      <c r="M39" s="30"/>
    </row>
    <row r="40" spans="1:13" ht="12">
      <c r="A40" s="34" t="s">
        <v>95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7">
        <f>B40/B$42</f>
        <v>0</v>
      </c>
      <c r="H40" s="80">
        <f t="shared" si="5"/>
        <v>0</v>
      </c>
      <c r="I40" s="80">
        <f t="shared" si="5"/>
        <v>0</v>
      </c>
      <c r="J40" s="80">
        <f t="shared" si="5"/>
        <v>0</v>
      </c>
      <c r="K40" s="80">
        <f t="shared" si="5"/>
        <v>0</v>
      </c>
      <c r="L40" s="31"/>
      <c r="M40" s="30"/>
    </row>
    <row r="41" spans="1:13" ht="12">
      <c r="A41" s="34" t="s">
        <v>5</v>
      </c>
      <c r="B41" s="76">
        <v>878.90997</v>
      </c>
      <c r="C41" s="76">
        <v>0</v>
      </c>
      <c r="D41" s="76">
        <v>0</v>
      </c>
      <c r="E41" s="76">
        <v>0</v>
      </c>
      <c r="F41" s="76">
        <v>878.90997</v>
      </c>
      <c r="G41" s="77">
        <f>B41/B$42</f>
        <v>0.0026687068497988566</v>
      </c>
      <c r="H41" s="80">
        <f t="shared" si="5"/>
        <v>0</v>
      </c>
      <c r="I41" s="80">
        <f t="shared" si="5"/>
        <v>0</v>
      </c>
      <c r="J41" s="80">
        <f t="shared" si="5"/>
        <v>0</v>
      </c>
      <c r="K41" s="80">
        <f t="shared" si="5"/>
        <v>0.016714165975215512</v>
      </c>
      <c r="L41" s="31"/>
      <c r="M41" s="30"/>
    </row>
    <row r="42" spans="1:13" ht="12">
      <c r="A42" s="5" t="s">
        <v>1</v>
      </c>
      <c r="B42" s="78">
        <f>SUM(B38:B41)</f>
        <v>329339.2715900004</v>
      </c>
      <c r="C42" s="5">
        <f>SUM(C38:C41)</f>
        <v>153863.43519999998</v>
      </c>
      <c r="D42" s="5">
        <f>SUM(D38:D41)</f>
        <v>114325.06884000004</v>
      </c>
      <c r="E42" s="5">
        <f>SUM(E38:E41)</f>
        <v>8566.033659999996</v>
      </c>
      <c r="F42" s="5">
        <f>SUM(F38:F41)</f>
        <v>52584.733889999996</v>
      </c>
      <c r="G42" s="79">
        <f>B42/B$42</f>
        <v>1</v>
      </c>
      <c r="H42" s="81">
        <f t="shared" si="5"/>
        <v>1</v>
      </c>
      <c r="I42" s="81">
        <f t="shared" si="5"/>
        <v>1</v>
      </c>
      <c r="J42" s="81">
        <f t="shared" si="5"/>
        <v>1</v>
      </c>
      <c r="K42" s="81">
        <f t="shared" si="5"/>
        <v>1</v>
      </c>
      <c r="M42" s="50"/>
    </row>
    <row r="43" spans="1:13" ht="4.5" customHeight="1">
      <c r="A43" s="23"/>
      <c r="B43" s="131"/>
      <c r="C43" s="145"/>
      <c r="D43" s="145"/>
      <c r="E43" s="145"/>
      <c r="F43" s="145"/>
      <c r="G43" s="145"/>
      <c r="H43" s="145"/>
      <c r="I43" s="145"/>
      <c r="J43" s="145"/>
      <c r="K43" s="145"/>
      <c r="M43" s="45"/>
    </row>
    <row r="44" spans="1:11" ht="12.75" customHeight="1">
      <c r="A44" s="23"/>
      <c r="B44" s="146" t="s">
        <v>101</v>
      </c>
      <c r="C44" s="146"/>
      <c r="D44" s="146"/>
      <c r="E44" s="146"/>
      <c r="F44" s="146"/>
      <c r="G44" s="146"/>
      <c r="H44" s="146"/>
      <c r="I44" s="146"/>
      <c r="J44" s="146"/>
      <c r="K44" s="146"/>
    </row>
    <row r="45" spans="1:12" ht="15" customHeight="1">
      <c r="A45" s="34" t="s">
        <v>93</v>
      </c>
      <c r="B45" s="76">
        <v>450823.70653999917</v>
      </c>
      <c r="C45" s="109">
        <v>242136.2117200008</v>
      </c>
      <c r="D45" s="109">
        <v>121983.89059000011</v>
      </c>
      <c r="E45" s="109">
        <v>10775.928719999996</v>
      </c>
      <c r="F45" s="109">
        <v>75927.67551</v>
      </c>
      <c r="G45" s="77">
        <f>B45/B$49</f>
        <v>0.951144948670593</v>
      </c>
      <c r="H45" s="80">
        <f aca="true" t="shared" si="6" ref="H45:K49">C45/C$49</f>
        <v>0.9657699392080408</v>
      </c>
      <c r="I45" s="80">
        <f t="shared" si="6"/>
        <v>0.9431347479305275</v>
      </c>
      <c r="J45" s="80">
        <f t="shared" si="6"/>
        <v>0.9714732791739408</v>
      </c>
      <c r="K45" s="80">
        <f t="shared" si="6"/>
        <v>0.9166623633043259</v>
      </c>
      <c r="L45" s="31"/>
    </row>
    <row r="46" spans="1:12" ht="24">
      <c r="A46" s="34" t="s">
        <v>94</v>
      </c>
      <c r="B46" s="76">
        <v>10292.64461</v>
      </c>
      <c r="C46" s="109">
        <v>3065.0758</v>
      </c>
      <c r="D46" s="109">
        <v>4903.35051</v>
      </c>
      <c r="E46" s="109">
        <v>316.42858</v>
      </c>
      <c r="F46" s="109">
        <v>2007.7897200000002</v>
      </c>
      <c r="G46" s="77">
        <f>B46/B$49</f>
        <v>0.021715355220332692</v>
      </c>
      <c r="H46" s="80">
        <f t="shared" si="6"/>
        <v>0.012225177093532283</v>
      </c>
      <c r="I46" s="80">
        <f t="shared" si="6"/>
        <v>0.037910909587294137</v>
      </c>
      <c r="J46" s="80">
        <f t="shared" si="6"/>
        <v>0.02852672082605923</v>
      </c>
      <c r="K46" s="80">
        <f t="shared" si="6"/>
        <v>0.02423971572145566</v>
      </c>
      <c r="L46" s="31"/>
    </row>
    <row r="47" spans="1:12" ht="12">
      <c r="A47" s="34" t="s">
        <v>95</v>
      </c>
      <c r="B47" s="76">
        <v>0</v>
      </c>
      <c r="C47" s="109">
        <v>0</v>
      </c>
      <c r="D47" s="109">
        <v>0</v>
      </c>
      <c r="E47" s="109">
        <v>0</v>
      </c>
      <c r="F47" s="109">
        <v>0</v>
      </c>
      <c r="G47" s="77">
        <f>B47/B$49</f>
        <v>0</v>
      </c>
      <c r="H47" s="80">
        <f t="shared" si="6"/>
        <v>0</v>
      </c>
      <c r="I47" s="80">
        <f t="shared" si="6"/>
        <v>0</v>
      </c>
      <c r="J47" s="80">
        <f t="shared" si="6"/>
        <v>0</v>
      </c>
      <c r="K47" s="80">
        <f t="shared" si="6"/>
        <v>0</v>
      </c>
      <c r="L47" s="31"/>
    </row>
    <row r="48" spans="1:12" ht="12">
      <c r="A48" s="34" t="s">
        <v>5</v>
      </c>
      <c r="B48" s="76">
        <v>12863.67384</v>
      </c>
      <c r="C48" s="109">
        <v>5517.02736</v>
      </c>
      <c r="D48" s="109">
        <v>2451.53139</v>
      </c>
      <c r="E48" s="109">
        <v>0</v>
      </c>
      <c r="F48" s="109">
        <v>4895.11509</v>
      </c>
      <c r="G48" s="77">
        <f>B48/B$49</f>
        <v>0.027139696109074254</v>
      </c>
      <c r="H48" s="80">
        <f t="shared" si="6"/>
        <v>0.02200488369842693</v>
      </c>
      <c r="I48" s="80">
        <f t="shared" si="6"/>
        <v>0.018954342482178275</v>
      </c>
      <c r="J48" s="80">
        <f t="shared" si="6"/>
        <v>0</v>
      </c>
      <c r="K48" s="80">
        <f t="shared" si="6"/>
        <v>0.05909792097421828</v>
      </c>
      <c r="L48" s="31"/>
    </row>
    <row r="49" spans="1:11" ht="12">
      <c r="A49" s="5" t="s">
        <v>1</v>
      </c>
      <c r="B49" s="78">
        <f>SUM(B45:B48)</f>
        <v>473980.0249899992</v>
      </c>
      <c r="C49" s="5">
        <f>SUM(C45:C48)</f>
        <v>250718.3148800008</v>
      </c>
      <c r="D49" s="5">
        <f>SUM(D45:D48)</f>
        <v>129338.77249000012</v>
      </c>
      <c r="E49" s="5">
        <f>SUM(E45:E48)</f>
        <v>11092.357299999996</v>
      </c>
      <c r="F49" s="5">
        <f>SUM(F45:F48)</f>
        <v>82830.58032000001</v>
      </c>
      <c r="G49" s="79">
        <f>B49/B$49</f>
        <v>1</v>
      </c>
      <c r="H49" s="81">
        <f t="shared" si="6"/>
        <v>1</v>
      </c>
      <c r="I49" s="81">
        <f t="shared" si="6"/>
        <v>1</v>
      </c>
      <c r="J49" s="81">
        <f t="shared" si="6"/>
        <v>1</v>
      </c>
      <c r="K49" s="81">
        <f t="shared" si="6"/>
        <v>1</v>
      </c>
    </row>
    <row r="50" spans="1:11" ht="4.5" customHeight="1">
      <c r="A50" s="23"/>
      <c r="B50" s="131"/>
      <c r="C50" s="145"/>
      <c r="D50" s="145"/>
      <c r="E50" s="145"/>
      <c r="F50" s="145"/>
      <c r="G50" s="145"/>
      <c r="H50" s="145"/>
      <c r="I50" s="145"/>
      <c r="J50" s="145"/>
      <c r="K50" s="145"/>
    </row>
    <row r="51" spans="1:11" ht="12.75" customHeight="1">
      <c r="A51" s="23"/>
      <c r="B51" s="146" t="s">
        <v>102</v>
      </c>
      <c r="C51" s="146"/>
      <c r="D51" s="146"/>
      <c r="E51" s="146"/>
      <c r="F51" s="146"/>
      <c r="G51" s="146"/>
      <c r="H51" s="146"/>
      <c r="I51" s="146"/>
      <c r="J51" s="146"/>
      <c r="K51" s="146"/>
    </row>
    <row r="52" spans="1:12" ht="15" customHeight="1">
      <c r="A52" s="34" t="s">
        <v>93</v>
      </c>
      <c r="B52" s="76">
        <v>891399.1449599927</v>
      </c>
      <c r="C52" s="76">
        <v>434611.8227599981</v>
      </c>
      <c r="D52" s="76">
        <v>289026.6824899996</v>
      </c>
      <c r="E52" s="76">
        <v>21550.836439999995</v>
      </c>
      <c r="F52" s="76">
        <v>146209.80326999986</v>
      </c>
      <c r="G52" s="77">
        <f aca="true" t="shared" si="7" ref="G52:K56">B52/B$56</f>
        <v>0.9510619366382218</v>
      </c>
      <c r="H52" s="80">
        <f t="shared" si="7"/>
        <v>0.9491306539042318</v>
      </c>
      <c r="I52" s="80">
        <f t="shared" si="7"/>
        <v>0.9711692973397646</v>
      </c>
      <c r="J52" s="80">
        <f t="shared" si="7"/>
        <v>0.9855295767572858</v>
      </c>
      <c r="K52" s="80">
        <f t="shared" si="7"/>
        <v>0.9144521664101525</v>
      </c>
      <c r="L52" s="31"/>
    </row>
    <row r="53" spans="1:12" ht="24">
      <c r="A53" s="34" t="s">
        <v>94</v>
      </c>
      <c r="B53" s="76">
        <v>11469.97909</v>
      </c>
      <c r="C53" s="76">
        <v>4904.92504</v>
      </c>
      <c r="D53" s="76">
        <v>3677.72868</v>
      </c>
      <c r="E53" s="76">
        <v>0</v>
      </c>
      <c r="F53" s="76">
        <v>2887.32537</v>
      </c>
      <c r="G53" s="77">
        <f t="shared" si="7"/>
        <v>0.012237683408396028</v>
      </c>
      <c r="H53" s="80">
        <f t="shared" si="7"/>
        <v>0.01071166145688876</v>
      </c>
      <c r="I53" s="80">
        <f t="shared" si="7"/>
        <v>0.012357672818271655</v>
      </c>
      <c r="J53" s="80">
        <f t="shared" si="7"/>
        <v>0</v>
      </c>
      <c r="K53" s="80">
        <f t="shared" si="7"/>
        <v>0.018058439862966773</v>
      </c>
      <c r="L53" s="31"/>
    </row>
    <row r="54" spans="1:12" ht="12">
      <c r="A54" s="34" t="s">
        <v>95</v>
      </c>
      <c r="B54" s="76">
        <v>2969.3546699999997</v>
      </c>
      <c r="C54" s="76">
        <v>1839.84924</v>
      </c>
      <c r="D54" s="76">
        <v>0</v>
      </c>
      <c r="E54" s="76">
        <v>0</v>
      </c>
      <c r="F54" s="76">
        <v>1129.50543</v>
      </c>
      <c r="G54" s="77">
        <f t="shared" si="7"/>
        <v>0.0031680983978761776</v>
      </c>
      <c r="H54" s="80">
        <f t="shared" si="7"/>
        <v>0.004017970107570508</v>
      </c>
      <c r="I54" s="80">
        <f t="shared" si="7"/>
        <v>0</v>
      </c>
      <c r="J54" s="80">
        <f t="shared" si="7"/>
        <v>0</v>
      </c>
      <c r="K54" s="80">
        <f t="shared" si="7"/>
        <v>0.007064360010991565</v>
      </c>
      <c r="L54" s="31"/>
    </row>
    <row r="55" spans="1:12" ht="12">
      <c r="A55" s="34" t="s">
        <v>5</v>
      </c>
      <c r="B55" s="76">
        <v>31428.70717</v>
      </c>
      <c r="C55" s="76">
        <v>16548.561719999998</v>
      </c>
      <c r="D55" s="76">
        <v>4902.48732</v>
      </c>
      <c r="E55" s="76">
        <v>316.42858</v>
      </c>
      <c r="F55" s="76">
        <v>9661.22955</v>
      </c>
      <c r="G55" s="77">
        <f t="shared" si="7"/>
        <v>0.033532281555505986</v>
      </c>
      <c r="H55" s="80">
        <f t="shared" si="7"/>
        <v>0.03613971453130887</v>
      </c>
      <c r="I55" s="80">
        <f t="shared" si="7"/>
        <v>0.016473029841963614</v>
      </c>
      <c r="J55" s="80">
        <f t="shared" si="7"/>
        <v>0.01447042324271424</v>
      </c>
      <c r="K55" s="80">
        <f t="shared" si="7"/>
        <v>0.060425033715889295</v>
      </c>
      <c r="L55" s="31"/>
    </row>
    <row r="56" spans="1:11" ht="12">
      <c r="A56" s="5" t="s">
        <v>1</v>
      </c>
      <c r="B56" s="78">
        <f>SUM(B52:B55)</f>
        <v>937267.1858899927</v>
      </c>
      <c r="C56" s="5">
        <f>SUM(C52:C55)</f>
        <v>457905.1587599981</v>
      </c>
      <c r="D56" s="5">
        <f>SUM(D52:D55)</f>
        <v>297606.89848999964</v>
      </c>
      <c r="E56" s="5">
        <f>SUM(E52:E55)</f>
        <v>21867.265019999995</v>
      </c>
      <c r="F56" s="5">
        <f>SUM(F52:F55)</f>
        <v>159887.86361999984</v>
      </c>
      <c r="G56" s="79">
        <f t="shared" si="7"/>
        <v>1</v>
      </c>
      <c r="H56" s="81">
        <f t="shared" si="7"/>
        <v>1</v>
      </c>
      <c r="I56" s="81">
        <f t="shared" si="7"/>
        <v>1</v>
      </c>
      <c r="J56" s="81">
        <f t="shared" si="7"/>
        <v>1</v>
      </c>
      <c r="K56" s="81">
        <f t="shared" si="7"/>
        <v>1</v>
      </c>
    </row>
    <row r="57" spans="1:11" ht="4.5" customHeight="1">
      <c r="A57" s="23"/>
      <c r="B57" s="131"/>
      <c r="C57" s="145"/>
      <c r="D57" s="145"/>
      <c r="E57" s="145"/>
      <c r="F57" s="145"/>
      <c r="G57" s="145"/>
      <c r="H57" s="145"/>
      <c r="I57" s="145"/>
      <c r="J57" s="145"/>
      <c r="K57" s="145"/>
    </row>
    <row r="58" spans="1:11" ht="12.75" customHeight="1">
      <c r="A58" s="23"/>
      <c r="B58" s="146" t="s">
        <v>103</v>
      </c>
      <c r="C58" s="146"/>
      <c r="D58" s="146"/>
      <c r="E58" s="146"/>
      <c r="F58" s="146"/>
      <c r="G58" s="146"/>
      <c r="H58" s="146"/>
      <c r="I58" s="146"/>
      <c r="J58" s="146"/>
      <c r="K58" s="146"/>
    </row>
    <row r="59" spans="1:12" ht="15" customHeight="1">
      <c r="A59" s="34" t="s">
        <v>93</v>
      </c>
      <c r="B59" s="76">
        <v>121754.46607000008</v>
      </c>
      <c r="C59" s="76">
        <v>58847.85936000001</v>
      </c>
      <c r="D59" s="76">
        <v>40765.73234</v>
      </c>
      <c r="E59" s="76">
        <v>2059.84877</v>
      </c>
      <c r="F59" s="76">
        <v>20081.025600000004</v>
      </c>
      <c r="G59" s="77">
        <f>B59/B$63</f>
        <v>0.9140243153633522</v>
      </c>
      <c r="H59" s="80">
        <f aca="true" t="shared" si="8" ref="H59:K63">C59/C$63</f>
        <v>0.914285138355014</v>
      </c>
      <c r="I59" s="80">
        <f t="shared" si="8"/>
        <v>0.9172611504931274</v>
      </c>
      <c r="J59" s="80">
        <f t="shared" si="8"/>
        <v>1</v>
      </c>
      <c r="K59" s="80">
        <f t="shared" si="8"/>
        <v>0.8989057857326351</v>
      </c>
      <c r="L59" s="31"/>
    </row>
    <row r="60" spans="1:12" ht="24">
      <c r="A60" s="34" t="s">
        <v>94</v>
      </c>
      <c r="B60" s="76">
        <v>3580.01587</v>
      </c>
      <c r="C60" s="76">
        <v>1225.22656</v>
      </c>
      <c r="D60" s="76">
        <v>1225.90956</v>
      </c>
      <c r="E60" s="76">
        <v>0</v>
      </c>
      <c r="F60" s="76">
        <v>1128.87975</v>
      </c>
      <c r="G60" s="77">
        <f>B60/B$63</f>
        <v>0.026875577218542383</v>
      </c>
      <c r="H60" s="80">
        <f t="shared" si="8"/>
        <v>0.019035636081051115</v>
      </c>
      <c r="I60" s="80">
        <f t="shared" si="8"/>
        <v>0.02758393260367768</v>
      </c>
      <c r="J60" s="80">
        <f t="shared" si="8"/>
        <v>0</v>
      </c>
      <c r="K60" s="80">
        <f t="shared" si="8"/>
        <v>0.05053310318330606</v>
      </c>
      <c r="L60" s="31"/>
    </row>
    <row r="61" spans="1:12" ht="12">
      <c r="A61" s="34" t="s">
        <v>95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7">
        <f>B61/B$63</f>
        <v>0</v>
      </c>
      <c r="H61" s="80">
        <f t="shared" si="8"/>
        <v>0</v>
      </c>
      <c r="I61" s="80">
        <f t="shared" si="8"/>
        <v>0</v>
      </c>
      <c r="J61" s="80">
        <f t="shared" si="8"/>
        <v>0</v>
      </c>
      <c r="K61" s="80">
        <f t="shared" si="8"/>
        <v>0</v>
      </c>
      <c r="L61" s="31"/>
    </row>
    <row r="62" spans="1:12" ht="12">
      <c r="A62" s="34" t="s">
        <v>5</v>
      </c>
      <c r="B62" s="76">
        <v>7872.549889999999</v>
      </c>
      <c r="C62" s="76">
        <v>4291.8008</v>
      </c>
      <c r="D62" s="76">
        <v>2451.24366</v>
      </c>
      <c r="E62" s="76">
        <v>0</v>
      </c>
      <c r="F62" s="76">
        <v>1129.50543</v>
      </c>
      <c r="G62" s="77">
        <f>B62/B$63</f>
        <v>0.05910010741810547</v>
      </c>
      <c r="H62" s="80">
        <f t="shared" si="8"/>
        <v>0.06667922556393492</v>
      </c>
      <c r="I62" s="80">
        <f t="shared" si="8"/>
        <v>0.055154916903194885</v>
      </c>
      <c r="J62" s="80">
        <f t="shared" si="8"/>
        <v>0</v>
      </c>
      <c r="K62" s="80">
        <f t="shared" si="8"/>
        <v>0.05056111108405876</v>
      </c>
      <c r="L62" s="31"/>
    </row>
    <row r="63" spans="1:11" ht="12">
      <c r="A63" s="5" t="s">
        <v>1</v>
      </c>
      <c r="B63" s="78">
        <f>SUM(B59:B62)</f>
        <v>133207.03183000008</v>
      </c>
      <c r="C63" s="5">
        <f>SUM(C59:C62)</f>
        <v>64364.88672000001</v>
      </c>
      <c r="D63" s="5">
        <f>SUM(D59:D62)</f>
        <v>44442.88556</v>
      </c>
      <c r="E63" s="5">
        <f>SUM(E59:E62)</f>
        <v>2059.84877</v>
      </c>
      <c r="F63" s="5">
        <f>SUM(F59:F62)</f>
        <v>22339.410780000006</v>
      </c>
      <c r="G63" s="79">
        <f>B63/B$63</f>
        <v>1</v>
      </c>
      <c r="H63" s="81">
        <f t="shared" si="8"/>
        <v>1</v>
      </c>
      <c r="I63" s="81">
        <f t="shared" si="8"/>
        <v>1</v>
      </c>
      <c r="J63" s="81">
        <f t="shared" si="8"/>
        <v>1</v>
      </c>
      <c r="K63" s="81">
        <f t="shared" si="8"/>
        <v>1</v>
      </c>
    </row>
    <row r="64" spans="1:11" ht="4.5" customHeight="1">
      <c r="A64" s="42"/>
      <c r="B64" s="132"/>
      <c r="C64" s="144"/>
      <c r="D64" s="144"/>
      <c r="E64" s="144"/>
      <c r="F64" s="144"/>
      <c r="G64" s="144"/>
      <c r="H64" s="144"/>
      <c r="I64" s="144"/>
      <c r="J64" s="144"/>
      <c r="K64" s="144"/>
    </row>
    <row r="65" spans="1:13" s="68" customFormat="1" ht="12">
      <c r="A65" s="1" t="s">
        <v>23</v>
      </c>
      <c r="B65" s="133"/>
      <c r="C65" s="65"/>
      <c r="D65" s="66"/>
      <c r="E65" s="67"/>
      <c r="F65" s="38"/>
      <c r="G65" s="38"/>
      <c r="H65" s="38"/>
      <c r="I65" s="38"/>
      <c r="J65" s="66"/>
      <c r="K65" s="66"/>
      <c r="L65" s="66"/>
      <c r="M65" s="23"/>
    </row>
    <row r="66" spans="1:2" ht="12">
      <c r="A66" s="1" t="s">
        <v>127</v>
      </c>
      <c r="B66" s="133"/>
    </row>
  </sheetData>
  <sheetProtection/>
  <mergeCells count="25">
    <mergeCell ref="C64:K64"/>
    <mergeCell ref="B6:F6"/>
    <mergeCell ref="G6:K6"/>
    <mergeCell ref="B8:K8"/>
    <mergeCell ref="B9:K9"/>
    <mergeCell ref="C15:K15"/>
    <mergeCell ref="C22:K22"/>
    <mergeCell ref="B16:K16"/>
    <mergeCell ref="B51:K51"/>
    <mergeCell ref="B58:K58"/>
    <mergeCell ref="B37:K37"/>
    <mergeCell ref="B44:K44"/>
    <mergeCell ref="C29:K29"/>
    <mergeCell ref="C36:K36"/>
    <mergeCell ref="C43:K43"/>
    <mergeCell ref="C50:K50"/>
    <mergeCell ref="C57:K57"/>
    <mergeCell ref="A3:A4"/>
    <mergeCell ref="A1:K1"/>
    <mergeCell ref="C3:F3"/>
    <mergeCell ref="G3:G4"/>
    <mergeCell ref="H3:K3"/>
    <mergeCell ref="B3:B4"/>
    <mergeCell ref="B23:K23"/>
    <mergeCell ref="B30:K30"/>
  </mergeCells>
  <hyperlinks>
    <hyperlink ref="M3" location="Appendice 2016 - Serie 2 (Infomobilita).xls#INDICE!A1" display="Vai all'indice"/>
  </hyperlinks>
  <printOptions horizontalCentered="1"/>
  <pageMargins left="0" right="0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K3" sqref="K3"/>
    </sheetView>
  </sheetViews>
  <sheetFormatPr defaultColWidth="10.140625" defaultRowHeight="12.75"/>
  <cols>
    <col min="1" max="1" width="22.7109375" style="24" customWidth="1"/>
    <col min="2" max="2" width="8.8515625" style="24" bestFit="1" customWidth="1"/>
    <col min="3" max="5" width="15.7109375" style="2" customWidth="1"/>
    <col min="6" max="6" width="7.7109375" style="33" customWidth="1"/>
    <col min="7" max="9" width="15.7109375" style="23" customWidth="1"/>
    <col min="10" max="10" width="3.7109375" style="23" customWidth="1"/>
    <col min="11" max="11" width="11.28125" style="23" bestFit="1" customWidth="1"/>
    <col min="12" max="16384" width="10.140625" style="23" customWidth="1"/>
  </cols>
  <sheetData>
    <row r="1" spans="1:9" ht="24.75" customHeight="1">
      <c r="A1" s="149" t="s">
        <v>129</v>
      </c>
      <c r="B1" s="149"/>
      <c r="C1" s="149"/>
      <c r="D1" s="149"/>
      <c r="E1" s="149"/>
      <c r="F1" s="149"/>
      <c r="G1" s="149"/>
      <c r="H1" s="149"/>
      <c r="I1" s="149"/>
    </row>
    <row r="2" spans="1:2" ht="4.5" customHeight="1">
      <c r="A2" s="29"/>
      <c r="B2" s="29"/>
    </row>
    <row r="3" spans="1:11" ht="15" customHeight="1">
      <c r="A3" s="161" t="s">
        <v>88</v>
      </c>
      <c r="B3" s="164" t="s">
        <v>8</v>
      </c>
      <c r="C3" s="163" t="s">
        <v>9</v>
      </c>
      <c r="D3" s="163"/>
      <c r="E3" s="163"/>
      <c r="F3" s="164" t="s">
        <v>8</v>
      </c>
      <c r="G3" s="163" t="s">
        <v>9</v>
      </c>
      <c r="H3" s="163"/>
      <c r="I3" s="163"/>
      <c r="K3" s="140" t="s">
        <v>150</v>
      </c>
    </row>
    <row r="4" spans="1:9" s="24" customFormat="1" ht="24">
      <c r="A4" s="162"/>
      <c r="B4" s="165"/>
      <c r="C4" s="106" t="s">
        <v>24</v>
      </c>
      <c r="D4" s="106" t="s">
        <v>25</v>
      </c>
      <c r="E4" s="106" t="s">
        <v>26</v>
      </c>
      <c r="F4" s="165"/>
      <c r="G4" s="106" t="s">
        <v>24</v>
      </c>
      <c r="H4" s="106" t="s">
        <v>25</v>
      </c>
      <c r="I4" s="106" t="s">
        <v>26</v>
      </c>
    </row>
    <row r="5" spans="1:9" s="24" customFormat="1" ht="5.25" customHeight="1">
      <c r="A5" s="39"/>
      <c r="B5" s="39"/>
      <c r="C5" s="40"/>
      <c r="D5" s="40"/>
      <c r="E5" s="40"/>
      <c r="F5" s="41"/>
      <c r="G5" s="40"/>
      <c r="H5" s="40"/>
      <c r="I5" s="40"/>
    </row>
    <row r="6" spans="1:9" s="24" customFormat="1" ht="15" customHeight="1">
      <c r="A6" s="28"/>
      <c r="B6" s="154" t="s">
        <v>6</v>
      </c>
      <c r="C6" s="154"/>
      <c r="D6" s="154"/>
      <c r="E6" s="154"/>
      <c r="F6" s="154" t="s">
        <v>7</v>
      </c>
      <c r="G6" s="154"/>
      <c r="H6" s="154"/>
      <c r="I6" s="154"/>
    </row>
    <row r="7" spans="1:9" s="24" customFormat="1" ht="5.25" customHeight="1">
      <c r="A7" s="28"/>
      <c r="B7" s="28"/>
      <c r="C7" s="7"/>
      <c r="D7" s="7"/>
      <c r="E7" s="7"/>
      <c r="F7" s="25"/>
      <c r="G7" s="7"/>
      <c r="H7" s="7"/>
      <c r="I7" s="7"/>
    </row>
    <row r="8" spans="1:11" ht="12" customHeight="1">
      <c r="A8" s="23"/>
      <c r="B8" s="145" t="s">
        <v>92</v>
      </c>
      <c r="C8" s="145"/>
      <c r="D8" s="145"/>
      <c r="E8" s="145"/>
      <c r="F8" s="145"/>
      <c r="G8" s="145"/>
      <c r="H8" s="145"/>
      <c r="I8" s="145"/>
      <c r="J8" s="50"/>
      <c r="K8" s="50"/>
    </row>
    <row r="9" spans="2:11" s="26" customFormat="1" ht="12.75" customHeight="1">
      <c r="B9" s="146" t="s">
        <v>96</v>
      </c>
      <c r="C9" s="146"/>
      <c r="D9" s="146"/>
      <c r="E9" s="146"/>
      <c r="F9" s="146"/>
      <c r="G9" s="146"/>
      <c r="H9" s="146"/>
      <c r="I9" s="146"/>
      <c r="J9" s="51"/>
      <c r="K9" s="30"/>
    </row>
    <row r="10" spans="1:12" ht="15" customHeight="1">
      <c r="A10" s="34" t="s">
        <v>93</v>
      </c>
      <c r="B10" s="128">
        <v>685771.8739899953</v>
      </c>
      <c r="C10" s="76">
        <v>109612.45641000014</v>
      </c>
      <c r="D10" s="76">
        <v>271830.84443999984</v>
      </c>
      <c r="E10" s="76">
        <v>304328.5731400008</v>
      </c>
      <c r="F10" s="77">
        <f>B10/B$14</f>
        <v>0.6348864211219115</v>
      </c>
      <c r="G10" s="80">
        <f aca="true" t="shared" si="0" ref="G10:I14">C10/C$14</f>
        <v>0.6572432046388192</v>
      </c>
      <c r="H10" s="80">
        <f t="shared" si="0"/>
        <v>0.6581645504688131</v>
      </c>
      <c r="I10" s="80">
        <f t="shared" si="0"/>
        <v>0.6082200665918551</v>
      </c>
      <c r="J10" s="35"/>
      <c r="K10" s="30"/>
      <c r="L10" s="31"/>
    </row>
    <row r="11" spans="1:12" ht="24">
      <c r="A11" s="34" t="s">
        <v>94</v>
      </c>
      <c r="B11" s="128">
        <v>371086.1117499999</v>
      </c>
      <c r="C11" s="76">
        <v>50647.089030000105</v>
      </c>
      <c r="D11" s="76">
        <v>133925.66647000017</v>
      </c>
      <c r="E11" s="76">
        <v>186513.35624999995</v>
      </c>
      <c r="F11" s="77">
        <f>B11/B$14</f>
        <v>0.34355088383289434</v>
      </c>
      <c r="G11" s="80">
        <f t="shared" si="0"/>
        <v>0.30368314140497615</v>
      </c>
      <c r="H11" s="80">
        <f t="shared" si="0"/>
        <v>0.3242646221772665</v>
      </c>
      <c r="I11" s="80">
        <f t="shared" si="0"/>
        <v>0.3727588401844175</v>
      </c>
      <c r="J11" s="35"/>
      <c r="K11" s="30"/>
      <c r="L11" s="31"/>
    </row>
    <row r="12" spans="1:12" ht="12">
      <c r="A12" s="34" t="s">
        <v>95</v>
      </c>
      <c r="B12" s="128">
        <v>15250.90861</v>
      </c>
      <c r="C12" s="76">
        <v>5637.64153</v>
      </c>
      <c r="D12" s="76">
        <v>3580.12341</v>
      </c>
      <c r="E12" s="76">
        <v>6033.14367</v>
      </c>
      <c r="F12" s="77">
        <f>B12/B$14</f>
        <v>0.014119264953116908</v>
      </c>
      <c r="G12" s="80">
        <f t="shared" si="0"/>
        <v>0.033803654321207736</v>
      </c>
      <c r="H12" s="80">
        <f t="shared" si="0"/>
        <v>0.008668296342969362</v>
      </c>
      <c r="I12" s="80">
        <f t="shared" si="0"/>
        <v>0.01205762247975826</v>
      </c>
      <c r="J12" s="35"/>
      <c r="L12" s="31"/>
    </row>
    <row r="13" spans="1:12" ht="12">
      <c r="A13" s="34" t="s">
        <v>5</v>
      </c>
      <c r="B13" s="128">
        <v>8040.01288</v>
      </c>
      <c r="C13" s="76">
        <v>878.90997</v>
      </c>
      <c r="D13" s="76">
        <v>3676.86549</v>
      </c>
      <c r="E13" s="76">
        <v>3484.2374200000004</v>
      </c>
      <c r="F13" s="77">
        <f>B13/B$14</f>
        <v>0.007443430092077152</v>
      </c>
      <c r="G13" s="80">
        <f t="shared" si="0"/>
        <v>0.005269999634996847</v>
      </c>
      <c r="H13" s="80">
        <f t="shared" si="0"/>
        <v>0.00890253101095117</v>
      </c>
      <c r="I13" s="80">
        <f t="shared" si="0"/>
        <v>0.006963470743969026</v>
      </c>
      <c r="J13" s="35"/>
      <c r="K13" s="50"/>
      <c r="L13" s="31"/>
    </row>
    <row r="14" spans="1:11" ht="12">
      <c r="A14" s="5" t="s">
        <v>1</v>
      </c>
      <c r="B14" s="5">
        <f>SUM(B10:B13)</f>
        <v>1080148.9072299954</v>
      </c>
      <c r="C14" s="5">
        <f>SUM(C10:C13)</f>
        <v>166776.09694000025</v>
      </c>
      <c r="D14" s="5">
        <f>SUM(D10:D13)</f>
        <v>413013.49981</v>
      </c>
      <c r="E14" s="5">
        <f>SUM(E10:E13)</f>
        <v>500359.3104800008</v>
      </c>
      <c r="F14" s="79">
        <f>B14/B$14</f>
        <v>1</v>
      </c>
      <c r="G14" s="81">
        <f t="shared" si="0"/>
        <v>1</v>
      </c>
      <c r="H14" s="81">
        <f t="shared" si="0"/>
        <v>1</v>
      </c>
      <c r="I14" s="81">
        <f t="shared" si="0"/>
        <v>1</v>
      </c>
      <c r="J14" s="30"/>
      <c r="K14" s="30"/>
    </row>
    <row r="15" spans="1:11" ht="4.5" customHeight="1">
      <c r="A15" s="23"/>
      <c r="B15" s="23"/>
      <c r="C15" s="50"/>
      <c r="D15" s="50"/>
      <c r="E15" s="50"/>
      <c r="F15" s="50"/>
      <c r="G15" s="50"/>
      <c r="H15" s="50"/>
      <c r="I15" s="50"/>
      <c r="J15" s="50"/>
      <c r="K15" s="30"/>
    </row>
    <row r="16" spans="1:11" ht="12.75" customHeight="1">
      <c r="A16" s="23"/>
      <c r="B16" s="146" t="s">
        <v>97</v>
      </c>
      <c r="C16" s="146"/>
      <c r="D16" s="146"/>
      <c r="E16" s="146"/>
      <c r="F16" s="146"/>
      <c r="G16" s="146"/>
      <c r="H16" s="146"/>
      <c r="I16" s="146"/>
      <c r="J16" s="51"/>
      <c r="K16" s="30"/>
    </row>
    <row r="17" spans="1:12" ht="15" customHeight="1">
      <c r="A17" s="34" t="s">
        <v>93</v>
      </c>
      <c r="B17" s="110">
        <v>299821.31197000056</v>
      </c>
      <c r="C17" s="110">
        <v>34244.66207000001</v>
      </c>
      <c r="D17" s="110">
        <v>114132.65024000015</v>
      </c>
      <c r="E17" s="110">
        <v>151443.9996599998</v>
      </c>
      <c r="F17" s="77">
        <f>B17/B$21</f>
        <v>0.8236425319009645</v>
      </c>
      <c r="G17" s="80">
        <f aca="true" t="shared" si="1" ref="G17:I21">C17/C$21</f>
        <v>0.8231712378863038</v>
      </c>
      <c r="H17" s="80">
        <f t="shared" si="1"/>
        <v>0.8242585702758903</v>
      </c>
      <c r="I17" s="80">
        <f t="shared" si="1"/>
        <v>0.8232853996441113</v>
      </c>
      <c r="J17" s="35"/>
      <c r="K17" s="30"/>
      <c r="L17" s="31"/>
    </row>
    <row r="18" spans="1:12" ht="24">
      <c r="A18" s="34" t="s">
        <v>94</v>
      </c>
      <c r="B18" s="110">
        <v>57083.48225000003</v>
      </c>
      <c r="C18" s="110">
        <v>6277.202079999999</v>
      </c>
      <c r="D18" s="110">
        <v>20654.22182</v>
      </c>
      <c r="E18" s="110">
        <v>30152.05834999999</v>
      </c>
      <c r="F18" s="77">
        <f>B18/B$21</f>
        <v>0.15681468252269587</v>
      </c>
      <c r="G18" s="80">
        <f t="shared" si="1"/>
        <v>0.15089102634722182</v>
      </c>
      <c r="H18" s="80">
        <f t="shared" si="1"/>
        <v>0.14916344544453358</v>
      </c>
      <c r="I18" s="80">
        <f t="shared" si="1"/>
        <v>0.1639137203487956</v>
      </c>
      <c r="J18" s="35"/>
      <c r="K18" s="30"/>
      <c r="L18" s="31"/>
    </row>
    <row r="19" spans="1:12" ht="12">
      <c r="A19" s="34" t="s">
        <v>95</v>
      </c>
      <c r="B19" s="110">
        <v>4661.988509999999</v>
      </c>
      <c r="C19" s="110">
        <v>1079.0330800000002</v>
      </c>
      <c r="D19" s="110">
        <v>2453.45</v>
      </c>
      <c r="E19" s="110">
        <v>1129.50543</v>
      </c>
      <c r="F19" s="77">
        <f>B19/B$21</f>
        <v>0.012807001593181632</v>
      </c>
      <c r="G19" s="80">
        <f t="shared" si="1"/>
        <v>0.025937735766474474</v>
      </c>
      <c r="H19" s="80">
        <f t="shared" si="1"/>
        <v>0.017718656186384026</v>
      </c>
      <c r="I19" s="80">
        <f t="shared" si="1"/>
        <v>0.006140258652871245</v>
      </c>
      <c r="J19" s="35"/>
      <c r="K19" s="30"/>
      <c r="L19" s="31"/>
    </row>
    <row r="20" spans="1:12" ht="12">
      <c r="A20" s="34" t="s">
        <v>5</v>
      </c>
      <c r="B20" s="110">
        <v>2451.95156</v>
      </c>
      <c r="C20" s="110">
        <v>0</v>
      </c>
      <c r="D20" s="110">
        <v>1226.725</v>
      </c>
      <c r="E20" s="110">
        <v>1225.22656</v>
      </c>
      <c r="F20" s="77">
        <f>B20/B$21</f>
        <v>0.006735783983157906</v>
      </c>
      <c r="G20" s="80">
        <f t="shared" si="1"/>
        <v>0</v>
      </c>
      <c r="H20" s="80">
        <f t="shared" si="1"/>
        <v>0.008859328093192013</v>
      </c>
      <c r="I20" s="80">
        <f t="shared" si="1"/>
        <v>0.0066606213542219714</v>
      </c>
      <c r="J20" s="35"/>
      <c r="K20" s="50"/>
      <c r="L20" s="31"/>
    </row>
    <row r="21" spans="1:11" ht="12">
      <c r="A21" s="5" t="s">
        <v>1</v>
      </c>
      <c r="B21" s="5">
        <f>SUM(B17:B20)</f>
        <v>364018.73429000063</v>
      </c>
      <c r="C21" s="5">
        <f>SUM(C17:C20)</f>
        <v>41600.89723000001</v>
      </c>
      <c r="D21" s="5">
        <f>SUM(D17:D20)</f>
        <v>138467.04706000016</v>
      </c>
      <c r="E21" s="5">
        <f>SUM(E17:E20)</f>
        <v>183950.78999999978</v>
      </c>
      <c r="F21" s="79">
        <f>B21/B$21</f>
        <v>1</v>
      </c>
      <c r="G21" s="81">
        <f t="shared" si="1"/>
        <v>1</v>
      </c>
      <c r="H21" s="81">
        <f t="shared" si="1"/>
        <v>1</v>
      </c>
      <c r="I21" s="81">
        <f t="shared" si="1"/>
        <v>1</v>
      </c>
      <c r="J21" s="30"/>
      <c r="K21" s="50"/>
    </row>
    <row r="22" spans="1:11" ht="4.5" customHeight="1">
      <c r="A22" s="23"/>
      <c r="B22" s="23"/>
      <c r="C22" s="50"/>
      <c r="D22" s="50"/>
      <c r="E22" s="50"/>
      <c r="F22" s="50"/>
      <c r="G22" s="50"/>
      <c r="H22" s="50"/>
      <c r="I22" s="50"/>
      <c r="J22" s="50"/>
      <c r="K22" s="51"/>
    </row>
    <row r="23" spans="1:11" ht="12.75" customHeight="1">
      <c r="A23" s="23"/>
      <c r="B23" s="146" t="s">
        <v>98</v>
      </c>
      <c r="C23" s="146"/>
      <c r="D23" s="146"/>
      <c r="E23" s="146"/>
      <c r="F23" s="146"/>
      <c r="G23" s="146"/>
      <c r="H23" s="146"/>
      <c r="I23" s="146"/>
      <c r="J23" s="51"/>
      <c r="K23" s="30"/>
    </row>
    <row r="24" spans="1:12" ht="15" customHeight="1">
      <c r="A24" s="34" t="s">
        <v>93</v>
      </c>
      <c r="B24" s="128">
        <v>243472.32166000037</v>
      </c>
      <c r="C24" s="76">
        <v>41959.678830000055</v>
      </c>
      <c r="D24" s="76">
        <v>97762.90488000007</v>
      </c>
      <c r="E24" s="76">
        <v>103749.73794999997</v>
      </c>
      <c r="F24" s="77">
        <f>B24/B$28</f>
        <v>0.8402997074043924</v>
      </c>
      <c r="G24" s="80">
        <f aca="true" t="shared" si="2" ref="G24:I28">C24/C$28</f>
        <v>0.8063792131205315</v>
      </c>
      <c r="H24" s="80">
        <f t="shared" si="2"/>
        <v>0.8423449260967762</v>
      </c>
      <c r="I24" s="80">
        <f t="shared" si="2"/>
        <v>0.852857691706656</v>
      </c>
      <c r="J24" s="35"/>
      <c r="K24" s="30"/>
      <c r="L24" s="31"/>
    </row>
    <row r="25" spans="1:12" ht="24">
      <c r="A25" s="34" t="s">
        <v>94</v>
      </c>
      <c r="B25" s="128">
        <v>40640.12454</v>
      </c>
      <c r="C25" s="76">
        <v>9154.17558</v>
      </c>
      <c r="D25" s="76">
        <v>15845.167070000001</v>
      </c>
      <c r="E25" s="76">
        <v>15640.781889999998</v>
      </c>
      <c r="F25" s="77">
        <f>B25/B$28</f>
        <v>0.1402618766971346</v>
      </c>
      <c r="G25" s="80">
        <f t="shared" si="2"/>
        <v>0.17592453295161636</v>
      </c>
      <c r="H25" s="80">
        <f t="shared" si="2"/>
        <v>0.1365251585041712</v>
      </c>
      <c r="I25" s="80">
        <f t="shared" si="2"/>
        <v>0.12857248030468565</v>
      </c>
      <c r="J25" s="35"/>
      <c r="K25" s="30"/>
      <c r="L25" s="31"/>
    </row>
    <row r="26" spans="1:12" ht="12">
      <c r="A26" s="34" t="s">
        <v>95</v>
      </c>
      <c r="B26" s="128">
        <v>3277.04922</v>
      </c>
      <c r="C26" s="76">
        <v>920.81879</v>
      </c>
      <c r="D26" s="76">
        <v>1226.725</v>
      </c>
      <c r="E26" s="76">
        <v>1129.50543</v>
      </c>
      <c r="F26" s="77">
        <f>B26/B$28</f>
        <v>0.011310129553704393</v>
      </c>
      <c r="G26" s="80">
        <f t="shared" si="2"/>
        <v>0.017696253927852075</v>
      </c>
      <c r="H26" s="80">
        <f t="shared" si="2"/>
        <v>0.0105697102672474</v>
      </c>
      <c r="I26" s="80">
        <f t="shared" si="2"/>
        <v>0.009284913994329123</v>
      </c>
      <c r="J26" s="35"/>
      <c r="K26" s="30"/>
      <c r="L26" s="31"/>
    </row>
    <row r="27" spans="1:12" ht="12">
      <c r="A27" s="34" t="s">
        <v>5</v>
      </c>
      <c r="B27" s="128">
        <v>2355.12726</v>
      </c>
      <c r="C27" s="76">
        <v>0</v>
      </c>
      <c r="D27" s="76">
        <v>1225.62183</v>
      </c>
      <c r="E27" s="76">
        <v>1129.50543</v>
      </c>
      <c r="F27" s="77">
        <f>B27/B$28</f>
        <v>0.00812828634476868</v>
      </c>
      <c r="G27" s="80">
        <f t="shared" si="2"/>
        <v>0</v>
      </c>
      <c r="H27" s="80">
        <f t="shared" si="2"/>
        <v>0.01056020513180505</v>
      </c>
      <c r="I27" s="80">
        <f t="shared" si="2"/>
        <v>0.009284913994329123</v>
      </c>
      <c r="J27" s="35"/>
      <c r="K27" s="30"/>
      <c r="L27" s="31"/>
    </row>
    <row r="28" spans="1:11" ht="12">
      <c r="A28" s="5" t="s">
        <v>1</v>
      </c>
      <c r="B28" s="5">
        <f>SUM(B24:B27)</f>
        <v>289744.6226800003</v>
      </c>
      <c r="C28" s="5">
        <f>SUM(C24:C27)</f>
        <v>52034.673200000056</v>
      </c>
      <c r="D28" s="5">
        <f>SUM(D24:D27)</f>
        <v>116060.41878000008</v>
      </c>
      <c r="E28" s="5">
        <f>SUM(E24:E27)</f>
        <v>121649.53069999997</v>
      </c>
      <c r="F28" s="79">
        <f>B28/B$28</f>
        <v>1</v>
      </c>
      <c r="G28" s="81">
        <f t="shared" si="2"/>
        <v>1</v>
      </c>
      <c r="H28" s="81">
        <f t="shared" si="2"/>
        <v>1</v>
      </c>
      <c r="I28" s="81">
        <f t="shared" si="2"/>
        <v>1</v>
      </c>
      <c r="J28" s="30"/>
      <c r="K28" s="50"/>
    </row>
    <row r="29" spans="1:11" ht="4.5" customHeight="1">
      <c r="A29" s="23"/>
      <c r="B29" s="23"/>
      <c r="C29" s="50"/>
      <c r="D29" s="50"/>
      <c r="E29" s="50"/>
      <c r="F29" s="50"/>
      <c r="G29" s="50"/>
      <c r="H29" s="50"/>
      <c r="I29" s="50"/>
      <c r="J29" s="50"/>
      <c r="K29" s="51"/>
    </row>
    <row r="30" spans="1:11" ht="12.75" customHeight="1">
      <c r="A30" s="23"/>
      <c r="B30" s="146" t="s">
        <v>99</v>
      </c>
      <c r="C30" s="146"/>
      <c r="D30" s="146"/>
      <c r="E30" s="146"/>
      <c r="F30" s="146"/>
      <c r="G30" s="146"/>
      <c r="H30" s="146"/>
      <c r="I30" s="146"/>
      <c r="J30" s="51"/>
      <c r="K30" s="30"/>
    </row>
    <row r="31" spans="1:12" ht="15" customHeight="1">
      <c r="A31" s="34" t="s">
        <v>93</v>
      </c>
      <c r="B31" s="110">
        <v>517938.64073999884</v>
      </c>
      <c r="C31" s="110">
        <v>71925.41210000016</v>
      </c>
      <c r="D31" s="110">
        <v>188512.64604000017</v>
      </c>
      <c r="E31" s="110">
        <v>257500.58260000043</v>
      </c>
      <c r="F31" s="77">
        <f aca="true" t="shared" si="3" ref="F31:I35">B31/B$35</f>
        <v>0.6087013718986883</v>
      </c>
      <c r="G31" s="80">
        <f t="shared" si="3"/>
        <v>0.6222348515280609</v>
      </c>
      <c r="H31" s="80">
        <f t="shared" si="3"/>
        <v>0.5915069496976959</v>
      </c>
      <c r="I31" s="80">
        <f t="shared" si="3"/>
        <v>0.6181000272103081</v>
      </c>
      <c r="J31" s="35"/>
      <c r="K31" s="30"/>
      <c r="L31" s="31"/>
    </row>
    <row r="32" spans="1:12" ht="24">
      <c r="A32" s="34" t="s">
        <v>94</v>
      </c>
      <c r="B32" s="110">
        <v>324774.2333700006</v>
      </c>
      <c r="C32" s="110">
        <v>42745.835230000084</v>
      </c>
      <c r="D32" s="110">
        <v>126509.44228000018</v>
      </c>
      <c r="E32" s="110">
        <v>155518.9558599999</v>
      </c>
      <c r="F32" s="77">
        <f t="shared" si="3"/>
        <v>0.381687145657285</v>
      </c>
      <c r="G32" s="80">
        <f t="shared" si="3"/>
        <v>0.3697990412735084</v>
      </c>
      <c r="H32" s="80">
        <f t="shared" si="3"/>
        <v>0.3969559384102079</v>
      </c>
      <c r="I32" s="80">
        <f t="shared" si="3"/>
        <v>0.3733050615971091</v>
      </c>
      <c r="J32" s="35"/>
      <c r="K32" s="30"/>
      <c r="L32" s="31"/>
    </row>
    <row r="33" spans="1:12" ht="12">
      <c r="A33" s="34" t="s">
        <v>95</v>
      </c>
      <c r="B33" s="110">
        <v>3677.15322</v>
      </c>
      <c r="C33" s="110">
        <v>0</v>
      </c>
      <c r="D33" s="110">
        <v>2451.24366</v>
      </c>
      <c r="E33" s="110">
        <v>1225.90956</v>
      </c>
      <c r="F33" s="77">
        <f t="shared" si="3"/>
        <v>0.004321531613277108</v>
      </c>
      <c r="G33" s="80">
        <f t="shared" si="3"/>
        <v>0</v>
      </c>
      <c r="H33" s="80">
        <f t="shared" si="3"/>
        <v>0.007691407928064191</v>
      </c>
      <c r="I33" s="80">
        <f t="shared" si="3"/>
        <v>0.002942652497103032</v>
      </c>
      <c r="J33" s="35"/>
      <c r="K33" s="30"/>
      <c r="L33" s="31"/>
    </row>
    <row r="34" spans="1:12" ht="12">
      <c r="A34" s="34" t="s">
        <v>5</v>
      </c>
      <c r="B34" s="110">
        <v>4501.17261</v>
      </c>
      <c r="C34" s="110">
        <v>920.81879</v>
      </c>
      <c r="D34" s="110">
        <v>1225.62183</v>
      </c>
      <c r="E34" s="110">
        <v>2354.73199</v>
      </c>
      <c r="F34" s="77">
        <f t="shared" si="3"/>
        <v>0.0052899508307494535</v>
      </c>
      <c r="G34" s="80">
        <f t="shared" si="3"/>
        <v>0.007966107198430602</v>
      </c>
      <c r="H34" s="80">
        <f t="shared" si="3"/>
        <v>0.0038457039640320957</v>
      </c>
      <c r="I34" s="80">
        <f t="shared" si="3"/>
        <v>0.005652258695479862</v>
      </c>
      <c r="J34" s="35"/>
      <c r="K34" s="30"/>
      <c r="L34" s="31"/>
    </row>
    <row r="35" spans="1:11" ht="12">
      <c r="A35" s="5" t="s">
        <v>1</v>
      </c>
      <c r="B35" s="5">
        <f>SUM(B31:B34)</f>
        <v>850891.1999399995</v>
      </c>
      <c r="C35" s="5">
        <f>SUM(C31:C34)</f>
        <v>115592.06612000025</v>
      </c>
      <c r="D35" s="5">
        <f>SUM(D31:D34)</f>
        <v>318698.9538100003</v>
      </c>
      <c r="E35" s="5">
        <f>SUM(E31:E34)</f>
        <v>416600.1800100003</v>
      </c>
      <c r="F35" s="79">
        <f t="shared" si="3"/>
        <v>1</v>
      </c>
      <c r="G35" s="81">
        <f t="shared" si="3"/>
        <v>1</v>
      </c>
      <c r="H35" s="81">
        <f t="shared" si="3"/>
        <v>1</v>
      </c>
      <c r="I35" s="81">
        <f t="shared" si="3"/>
        <v>1</v>
      </c>
      <c r="J35" s="30"/>
      <c r="K35" s="50"/>
    </row>
    <row r="36" spans="1:11" ht="4.5" customHeight="1">
      <c r="A36" s="23"/>
      <c r="B36" s="23"/>
      <c r="C36" s="50"/>
      <c r="D36" s="50"/>
      <c r="E36" s="50"/>
      <c r="F36" s="50"/>
      <c r="G36" s="50"/>
      <c r="H36" s="50"/>
      <c r="I36" s="50"/>
      <c r="J36" s="50"/>
      <c r="K36" s="51"/>
    </row>
    <row r="37" spans="1:11" ht="12.75" customHeight="1">
      <c r="A37" s="23"/>
      <c r="B37" s="146" t="s">
        <v>104</v>
      </c>
      <c r="C37" s="146"/>
      <c r="D37" s="146"/>
      <c r="E37" s="146"/>
      <c r="F37" s="146"/>
      <c r="G37" s="146"/>
      <c r="H37" s="146"/>
      <c r="I37" s="146"/>
      <c r="J37" s="51"/>
      <c r="K37" s="30"/>
    </row>
    <row r="38" spans="1:12" ht="15" customHeight="1">
      <c r="A38" s="34" t="s">
        <v>93</v>
      </c>
      <c r="B38" s="110">
        <v>228229.21008000037</v>
      </c>
      <c r="C38" s="110">
        <v>38870.484490000046</v>
      </c>
      <c r="D38" s="110">
        <v>88795.13367</v>
      </c>
      <c r="E38" s="110">
        <v>100563.59191999993</v>
      </c>
      <c r="F38" s="77">
        <f>B38/B$42</f>
        <v>0.6929911789084372</v>
      </c>
      <c r="G38" s="80">
        <f aca="true" t="shared" si="4" ref="G38:I42">C38/C$42</f>
        <v>0.7332396045351462</v>
      </c>
      <c r="H38" s="80">
        <f t="shared" si="4"/>
        <v>0.6654035662889924</v>
      </c>
      <c r="I38" s="80">
        <f t="shared" si="4"/>
        <v>0.7038238765708501</v>
      </c>
      <c r="J38" s="35"/>
      <c r="K38" s="30"/>
      <c r="L38" s="31"/>
    </row>
    <row r="39" spans="1:12" ht="24">
      <c r="A39" s="34" t="s">
        <v>94</v>
      </c>
      <c r="B39" s="110">
        <v>100231.15154000005</v>
      </c>
      <c r="C39" s="110">
        <v>13262.58723</v>
      </c>
      <c r="D39" s="110">
        <v>44650.39948999998</v>
      </c>
      <c r="E39" s="110">
        <v>42318.16481999999</v>
      </c>
      <c r="F39" s="77">
        <f>B39/B$42</f>
        <v>0.30434011424176394</v>
      </c>
      <c r="G39" s="80">
        <f t="shared" si="4"/>
        <v>0.2501809365957319</v>
      </c>
      <c r="H39" s="80">
        <f t="shared" si="4"/>
        <v>0.33459643371100745</v>
      </c>
      <c r="I39" s="80">
        <f t="shared" si="4"/>
        <v>0.2961761234291499</v>
      </c>
      <c r="J39" s="35"/>
      <c r="K39" s="30"/>
      <c r="L39" s="31"/>
    </row>
    <row r="40" spans="1:12" ht="12">
      <c r="A40" s="34" t="s">
        <v>95</v>
      </c>
      <c r="B40" s="110">
        <v>0</v>
      </c>
      <c r="C40" s="110">
        <v>0</v>
      </c>
      <c r="D40" s="110">
        <v>0</v>
      </c>
      <c r="E40" s="110">
        <v>0</v>
      </c>
      <c r="F40" s="77">
        <f>B40/B$42</f>
        <v>0</v>
      </c>
      <c r="G40" s="80">
        <f t="shared" si="4"/>
        <v>0</v>
      </c>
      <c r="H40" s="80">
        <f t="shared" si="4"/>
        <v>0</v>
      </c>
      <c r="I40" s="80">
        <f t="shared" si="4"/>
        <v>0</v>
      </c>
      <c r="J40" s="35"/>
      <c r="K40" s="30"/>
      <c r="L40" s="31"/>
    </row>
    <row r="41" spans="1:12" ht="12">
      <c r="A41" s="34" t="s">
        <v>5</v>
      </c>
      <c r="B41" s="110">
        <v>878.90997</v>
      </c>
      <c r="C41" s="110">
        <v>878.90997</v>
      </c>
      <c r="D41" s="110">
        <v>0</v>
      </c>
      <c r="E41" s="110">
        <v>0</v>
      </c>
      <c r="F41" s="77">
        <f>B41/B$42</f>
        <v>0.0026687068497988566</v>
      </c>
      <c r="G41" s="80">
        <f t="shared" si="4"/>
        <v>0.01657945886912192</v>
      </c>
      <c r="H41" s="80">
        <f t="shared" si="4"/>
        <v>0</v>
      </c>
      <c r="I41" s="80">
        <f t="shared" si="4"/>
        <v>0</v>
      </c>
      <c r="J41" s="35"/>
      <c r="K41" s="30"/>
      <c r="L41" s="31"/>
    </row>
    <row r="42" spans="1:11" ht="12">
      <c r="A42" s="5" t="s">
        <v>1</v>
      </c>
      <c r="B42" s="5">
        <f>SUM(B38:B41)</f>
        <v>329339.2715900004</v>
      </c>
      <c r="C42" s="5">
        <f>SUM(C38:C41)</f>
        <v>53011.981690000044</v>
      </c>
      <c r="D42" s="5">
        <f>SUM(D38:D41)</f>
        <v>133445.53316</v>
      </c>
      <c r="E42" s="5">
        <f>SUM(E38:E41)</f>
        <v>142881.75673999992</v>
      </c>
      <c r="F42" s="79">
        <f>B42/B$42</f>
        <v>1</v>
      </c>
      <c r="G42" s="81">
        <f t="shared" si="4"/>
        <v>1</v>
      </c>
      <c r="H42" s="81">
        <f t="shared" si="4"/>
        <v>1</v>
      </c>
      <c r="I42" s="81">
        <f t="shared" si="4"/>
        <v>1</v>
      </c>
      <c r="J42" s="30"/>
      <c r="K42" s="50"/>
    </row>
    <row r="43" spans="1:11" ht="4.5" customHeight="1">
      <c r="A43" s="23"/>
      <c r="B43" s="23"/>
      <c r="C43" s="50"/>
      <c r="D43" s="50"/>
      <c r="E43" s="50"/>
      <c r="F43" s="50"/>
      <c r="G43" s="50"/>
      <c r="H43" s="50"/>
      <c r="I43" s="50"/>
      <c r="J43" s="50"/>
      <c r="K43" s="45"/>
    </row>
    <row r="44" spans="1:10" ht="12.75" customHeight="1">
      <c r="A44" s="23"/>
      <c r="B44" s="146" t="s">
        <v>105</v>
      </c>
      <c r="C44" s="146"/>
      <c r="D44" s="146"/>
      <c r="E44" s="146"/>
      <c r="F44" s="146"/>
      <c r="G44" s="146"/>
      <c r="H44" s="146"/>
      <c r="I44" s="146"/>
      <c r="J44" s="51"/>
    </row>
    <row r="45" spans="1:12" ht="15" customHeight="1">
      <c r="A45" s="34" t="s">
        <v>93</v>
      </c>
      <c r="B45" s="110">
        <v>450823.70653999917</v>
      </c>
      <c r="C45" s="110">
        <v>71960.58244000013</v>
      </c>
      <c r="D45" s="110">
        <v>194227.2601900001</v>
      </c>
      <c r="E45" s="110">
        <v>184635.86391</v>
      </c>
      <c r="F45" s="77">
        <f>B45/B$49</f>
        <v>0.951144948670593</v>
      </c>
      <c r="G45" s="80">
        <f aca="true" t="shared" si="5" ref="G45:I49">C45/C$49</f>
        <v>0.9054794906832035</v>
      </c>
      <c r="H45" s="80">
        <f t="shared" si="5"/>
        <v>0.9703455258690437</v>
      </c>
      <c r="I45" s="80">
        <f t="shared" si="5"/>
        <v>0.9500432788419306</v>
      </c>
      <c r="J45" s="35"/>
      <c r="L45" s="31"/>
    </row>
    <row r="46" spans="1:12" ht="24">
      <c r="A46" s="34" t="s">
        <v>94</v>
      </c>
      <c r="B46" s="110">
        <v>10292.64461</v>
      </c>
      <c r="C46" s="110">
        <v>3035.18779</v>
      </c>
      <c r="D46" s="110">
        <v>2354.50158</v>
      </c>
      <c r="E46" s="110">
        <v>4902.95524</v>
      </c>
      <c r="F46" s="77">
        <f>B46/B$49</f>
        <v>0.021715355220332692</v>
      </c>
      <c r="G46" s="80">
        <f t="shared" si="5"/>
        <v>0.038191746106398985</v>
      </c>
      <c r="H46" s="80">
        <f t="shared" si="5"/>
        <v>0.011762921803919996</v>
      </c>
      <c r="I46" s="80">
        <f t="shared" si="5"/>
        <v>0.025228141345797032</v>
      </c>
      <c r="J46" s="35"/>
      <c r="L46" s="31"/>
    </row>
    <row r="47" spans="1:12" ht="12">
      <c r="A47" s="34" t="s">
        <v>95</v>
      </c>
      <c r="B47" s="110">
        <v>0</v>
      </c>
      <c r="C47" s="110">
        <v>0</v>
      </c>
      <c r="D47" s="110">
        <v>0</v>
      </c>
      <c r="E47" s="110">
        <v>0</v>
      </c>
      <c r="F47" s="77">
        <f>B47/B$49</f>
        <v>0</v>
      </c>
      <c r="G47" s="80">
        <f t="shared" si="5"/>
        <v>0</v>
      </c>
      <c r="H47" s="80">
        <f t="shared" si="5"/>
        <v>0</v>
      </c>
      <c r="I47" s="80">
        <f t="shared" si="5"/>
        <v>0</v>
      </c>
      <c r="J47" s="35"/>
      <c r="L47" s="31"/>
    </row>
    <row r="48" spans="1:12" ht="12">
      <c r="A48" s="34" t="s">
        <v>5</v>
      </c>
      <c r="B48" s="110">
        <v>12863.67384</v>
      </c>
      <c r="C48" s="110">
        <v>4476.57915</v>
      </c>
      <c r="D48" s="110">
        <v>3581.22658</v>
      </c>
      <c r="E48" s="110">
        <v>4805.86811</v>
      </c>
      <c r="F48" s="77">
        <f>B48/B$49</f>
        <v>0.027139696109074254</v>
      </c>
      <c r="G48" s="80">
        <f t="shared" si="5"/>
        <v>0.0563287632103974</v>
      </c>
      <c r="H48" s="80">
        <f t="shared" si="5"/>
        <v>0.017891552327036382</v>
      </c>
      <c r="I48" s="80">
        <f t="shared" si="5"/>
        <v>0.02472857981227225</v>
      </c>
      <c r="J48" s="35"/>
      <c r="L48" s="31"/>
    </row>
    <row r="49" spans="1:10" ht="12">
      <c r="A49" s="5" t="s">
        <v>1</v>
      </c>
      <c r="B49" s="5">
        <f>SUM(B45:B48)</f>
        <v>473980.0249899992</v>
      </c>
      <c r="C49" s="5">
        <f>SUM(C45:C48)</f>
        <v>79472.34938000013</v>
      </c>
      <c r="D49" s="5">
        <f>SUM(D45:D48)</f>
        <v>200162.9883500001</v>
      </c>
      <c r="E49" s="5">
        <f>SUM(E45:E48)</f>
        <v>194344.68726</v>
      </c>
      <c r="F49" s="79">
        <f>B49/B$49</f>
        <v>1</v>
      </c>
      <c r="G49" s="81">
        <f t="shared" si="5"/>
        <v>1</v>
      </c>
      <c r="H49" s="81">
        <f t="shared" si="5"/>
        <v>1</v>
      </c>
      <c r="I49" s="81">
        <f t="shared" si="5"/>
        <v>1</v>
      </c>
      <c r="J49" s="30"/>
    </row>
    <row r="50" spans="1:10" ht="4.5" customHeight="1">
      <c r="A50" s="23"/>
      <c r="B50" s="23"/>
      <c r="C50" s="50"/>
      <c r="D50" s="50"/>
      <c r="E50" s="50"/>
      <c r="F50" s="50"/>
      <c r="G50" s="50"/>
      <c r="H50" s="50"/>
      <c r="I50" s="50"/>
      <c r="J50" s="50"/>
    </row>
    <row r="51" spans="1:10" ht="12.75" customHeight="1">
      <c r="A51" s="23"/>
      <c r="B51" s="146" t="s">
        <v>102</v>
      </c>
      <c r="C51" s="146"/>
      <c r="D51" s="146"/>
      <c r="E51" s="146"/>
      <c r="F51" s="146"/>
      <c r="G51" s="146"/>
      <c r="H51" s="146"/>
      <c r="I51" s="146"/>
      <c r="J51" s="51"/>
    </row>
    <row r="52" spans="1:12" ht="15" customHeight="1">
      <c r="A52" s="34" t="s">
        <v>93</v>
      </c>
      <c r="B52" s="110">
        <v>891399.1449599927</v>
      </c>
      <c r="C52" s="110">
        <v>149976.10627000045</v>
      </c>
      <c r="D52" s="110">
        <v>365846.0539399999</v>
      </c>
      <c r="E52" s="110">
        <v>375576.9847499999</v>
      </c>
      <c r="F52" s="77">
        <f>B52/B$56</f>
        <v>0.9510619366382218</v>
      </c>
      <c r="G52" s="80">
        <f aca="true" t="shared" si="6" ref="G52:I56">C52/C$56</f>
        <v>0.9305600667513538</v>
      </c>
      <c r="H52" s="80">
        <f t="shared" si="6"/>
        <v>0.9594707774606077</v>
      </c>
      <c r="I52" s="80">
        <f t="shared" si="6"/>
        <v>0.9513100292941178</v>
      </c>
      <c r="J52" s="35"/>
      <c r="L52" s="31"/>
    </row>
    <row r="53" spans="1:12" ht="24">
      <c r="A53" s="34" t="s">
        <v>94</v>
      </c>
      <c r="B53" s="110">
        <v>11469.97909</v>
      </c>
      <c r="C53" s="110">
        <v>5437.518419999999</v>
      </c>
      <c r="D53" s="110">
        <v>0</v>
      </c>
      <c r="E53" s="110">
        <v>6032.46067</v>
      </c>
      <c r="F53" s="77">
        <f>B53/B$56</f>
        <v>0.012237683408396028</v>
      </c>
      <c r="G53" s="80">
        <f t="shared" si="6"/>
        <v>0.033738290916604824</v>
      </c>
      <c r="H53" s="80">
        <f t="shared" si="6"/>
        <v>0</v>
      </c>
      <c r="I53" s="80">
        <f t="shared" si="6"/>
        <v>0.015279797670544867</v>
      </c>
      <c r="J53" s="35"/>
      <c r="L53" s="31"/>
    </row>
    <row r="54" spans="1:12" ht="12">
      <c r="A54" s="34" t="s">
        <v>95</v>
      </c>
      <c r="B54" s="110">
        <v>2969.3546699999997</v>
      </c>
      <c r="C54" s="110">
        <v>1839.84924</v>
      </c>
      <c r="D54" s="110">
        <v>0</v>
      </c>
      <c r="E54" s="110">
        <v>1129.50543</v>
      </c>
      <c r="F54" s="77">
        <f>B54/B$56</f>
        <v>0.0031680983978761776</v>
      </c>
      <c r="G54" s="80">
        <f t="shared" si="6"/>
        <v>0.011415753310094404</v>
      </c>
      <c r="H54" s="80">
        <f t="shared" si="6"/>
        <v>0</v>
      </c>
      <c r="I54" s="80">
        <f t="shared" si="6"/>
        <v>0.002860957639394237</v>
      </c>
      <c r="J54" s="35"/>
      <c r="L54" s="31"/>
    </row>
    <row r="55" spans="1:12" ht="12">
      <c r="A55" s="34" t="s">
        <v>5</v>
      </c>
      <c r="B55" s="110">
        <v>31428.70717</v>
      </c>
      <c r="C55" s="110">
        <v>3914.09776</v>
      </c>
      <c r="D55" s="110">
        <v>15453.78607</v>
      </c>
      <c r="E55" s="110">
        <v>12060.823339999999</v>
      </c>
      <c r="F55" s="77">
        <f>B55/B$56</f>
        <v>0.033532281555505986</v>
      </c>
      <c r="G55" s="80">
        <f t="shared" si="6"/>
        <v>0.024285889021946762</v>
      </c>
      <c r="H55" s="80">
        <f t="shared" si="6"/>
        <v>0.040529222539392395</v>
      </c>
      <c r="I55" s="80">
        <f t="shared" si="6"/>
        <v>0.030549215395943085</v>
      </c>
      <c r="J55" s="35"/>
      <c r="L55" s="31"/>
    </row>
    <row r="56" spans="1:10" ht="12">
      <c r="A56" s="5" t="s">
        <v>1</v>
      </c>
      <c r="B56" s="5">
        <f>SUM(B52:B55)</f>
        <v>937267.1858899927</v>
      </c>
      <c r="C56" s="5">
        <f>SUM(C52:C55)</f>
        <v>161167.57169000048</v>
      </c>
      <c r="D56" s="5">
        <f>SUM(D52:D55)</f>
        <v>381299.84000999987</v>
      </c>
      <c r="E56" s="5">
        <f>SUM(E52:E55)</f>
        <v>394799.7741899999</v>
      </c>
      <c r="F56" s="79">
        <f>B56/B$56</f>
        <v>1</v>
      </c>
      <c r="G56" s="81">
        <f t="shared" si="6"/>
        <v>1</v>
      </c>
      <c r="H56" s="81">
        <f t="shared" si="6"/>
        <v>1</v>
      </c>
      <c r="I56" s="81">
        <f t="shared" si="6"/>
        <v>1</v>
      </c>
      <c r="J56" s="30"/>
    </row>
    <row r="57" spans="1:10" ht="4.5" customHeight="1">
      <c r="A57" s="23"/>
      <c r="B57" s="23"/>
      <c r="C57" s="50"/>
      <c r="D57" s="50"/>
      <c r="E57" s="50"/>
      <c r="F57" s="50"/>
      <c r="G57" s="50"/>
      <c r="H57" s="50"/>
      <c r="I57" s="50"/>
      <c r="J57" s="50"/>
    </row>
    <row r="58" spans="1:10" ht="12.75" customHeight="1">
      <c r="A58" s="23"/>
      <c r="B58" s="146" t="s">
        <v>106</v>
      </c>
      <c r="C58" s="146"/>
      <c r="D58" s="146"/>
      <c r="E58" s="146"/>
      <c r="F58" s="146"/>
      <c r="G58" s="146"/>
      <c r="H58" s="146"/>
      <c r="I58" s="146"/>
      <c r="J58" s="51"/>
    </row>
    <row r="59" spans="1:12" ht="15" customHeight="1">
      <c r="A59" s="34" t="s">
        <v>93</v>
      </c>
      <c r="B59" s="110">
        <v>121754.46607000008</v>
      </c>
      <c r="C59" s="110">
        <v>20496.67261</v>
      </c>
      <c r="D59" s="110">
        <v>56396.86938999998</v>
      </c>
      <c r="E59" s="110">
        <v>44860.924070000015</v>
      </c>
      <c r="F59" s="77">
        <f>B59/B$63</f>
        <v>0.9140243153633522</v>
      </c>
      <c r="G59" s="80">
        <f aca="true" t="shared" si="7" ref="G59:I63">C59/C$63</f>
        <v>0.917630450597661</v>
      </c>
      <c r="H59" s="80">
        <f t="shared" si="7"/>
        <v>0.9214614964125595</v>
      </c>
      <c r="I59" s="80">
        <f t="shared" si="7"/>
        <v>0.9032377993613357</v>
      </c>
      <c r="J59" s="35"/>
      <c r="L59" s="31"/>
    </row>
    <row r="60" spans="1:12" ht="24">
      <c r="A60" s="34" t="s">
        <v>94</v>
      </c>
      <c r="B60" s="110">
        <v>3580.01587</v>
      </c>
      <c r="C60" s="110">
        <v>0</v>
      </c>
      <c r="D60" s="110">
        <v>1128.87975</v>
      </c>
      <c r="E60" s="110">
        <v>2451.13612</v>
      </c>
      <c r="F60" s="77">
        <f>B60/B$63</f>
        <v>0.026875577218542383</v>
      </c>
      <c r="G60" s="80">
        <f t="shared" si="7"/>
        <v>0</v>
      </c>
      <c r="H60" s="80">
        <f t="shared" si="7"/>
        <v>0.01844462706806351</v>
      </c>
      <c r="I60" s="80">
        <f t="shared" si="7"/>
        <v>0.04935160924258425</v>
      </c>
      <c r="J60" s="35"/>
      <c r="L60" s="31"/>
    </row>
    <row r="61" spans="1:12" ht="12">
      <c r="A61" s="34" t="s">
        <v>95</v>
      </c>
      <c r="B61" s="110">
        <v>0</v>
      </c>
      <c r="C61" s="110">
        <v>0</v>
      </c>
      <c r="D61" s="110">
        <v>0</v>
      </c>
      <c r="E61" s="110">
        <v>0</v>
      </c>
      <c r="F61" s="77">
        <f>B61/B$63</f>
        <v>0</v>
      </c>
      <c r="G61" s="80">
        <f t="shared" si="7"/>
        <v>0</v>
      </c>
      <c r="H61" s="80">
        <f t="shared" si="7"/>
        <v>0</v>
      </c>
      <c r="I61" s="80">
        <f t="shared" si="7"/>
        <v>0</v>
      </c>
      <c r="J61" s="35"/>
      <c r="L61" s="31"/>
    </row>
    <row r="62" spans="1:12" ht="12">
      <c r="A62" s="34" t="s">
        <v>5</v>
      </c>
      <c r="B62" s="110">
        <v>7872.549889999999</v>
      </c>
      <c r="C62" s="110">
        <v>1839.84924</v>
      </c>
      <c r="D62" s="110">
        <v>3677.96866</v>
      </c>
      <c r="E62" s="110">
        <v>2354.73199</v>
      </c>
      <c r="F62" s="77">
        <f>B62/B$63</f>
        <v>0.05910010741810547</v>
      </c>
      <c r="G62" s="80">
        <f t="shared" si="7"/>
        <v>0.08236954940233902</v>
      </c>
      <c r="H62" s="80">
        <f t="shared" si="7"/>
        <v>0.06009387651937709</v>
      </c>
      <c r="I62" s="80">
        <f t="shared" si="7"/>
        <v>0.047410591396079955</v>
      </c>
      <c r="J62" s="35"/>
      <c r="L62" s="31"/>
    </row>
    <row r="63" spans="1:10" ht="12">
      <c r="A63" s="5" t="s">
        <v>1</v>
      </c>
      <c r="B63" s="5">
        <f>SUM(B59:B62)</f>
        <v>133207.03183000008</v>
      </c>
      <c r="C63" s="5">
        <f>SUM(C59:C62)</f>
        <v>22336.52185</v>
      </c>
      <c r="D63" s="5">
        <f>SUM(D59:D62)</f>
        <v>61203.71779999998</v>
      </c>
      <c r="E63" s="5">
        <f>SUM(E59:E62)</f>
        <v>49666.79218000002</v>
      </c>
      <c r="F63" s="79">
        <f>B63/B$63</f>
        <v>1</v>
      </c>
      <c r="G63" s="81">
        <f t="shared" si="7"/>
        <v>1</v>
      </c>
      <c r="H63" s="81">
        <f t="shared" si="7"/>
        <v>1</v>
      </c>
      <c r="I63" s="81">
        <f t="shared" si="7"/>
        <v>1</v>
      </c>
      <c r="J63" s="30"/>
    </row>
    <row r="64" spans="1:10" ht="4.5" customHeight="1">
      <c r="A64" s="42"/>
      <c r="B64" s="42"/>
      <c r="C64" s="52"/>
      <c r="D64" s="52"/>
      <c r="E64" s="52"/>
      <c r="F64" s="52"/>
      <c r="G64" s="52"/>
      <c r="H64" s="52"/>
      <c r="I64" s="52"/>
      <c r="J64" s="50"/>
    </row>
    <row r="65" spans="1:12" s="68" customFormat="1" ht="12">
      <c r="A65" s="1" t="s">
        <v>23</v>
      </c>
      <c r="B65" s="1"/>
      <c r="C65" s="65"/>
      <c r="D65" s="66"/>
      <c r="E65" s="67"/>
      <c r="F65" s="38"/>
      <c r="G65" s="38"/>
      <c r="H65" s="38"/>
      <c r="I65" s="38"/>
      <c r="J65" s="66"/>
      <c r="K65" s="23"/>
      <c r="L65" s="66"/>
    </row>
    <row r="66" spans="1:7" ht="12">
      <c r="A66" s="1" t="s">
        <v>127</v>
      </c>
      <c r="B66" s="1"/>
      <c r="F66" s="2"/>
      <c r="G66" s="33"/>
    </row>
  </sheetData>
  <sheetProtection/>
  <mergeCells count="17">
    <mergeCell ref="B6:E6"/>
    <mergeCell ref="F6:I6"/>
    <mergeCell ref="B8:I8"/>
    <mergeCell ref="B9:I9"/>
    <mergeCell ref="A1:I1"/>
    <mergeCell ref="C3:E3"/>
    <mergeCell ref="F3:F4"/>
    <mergeCell ref="G3:I3"/>
    <mergeCell ref="A3:A4"/>
    <mergeCell ref="B3:B4"/>
    <mergeCell ref="B58:I58"/>
    <mergeCell ref="B30:I30"/>
    <mergeCell ref="B37:I37"/>
    <mergeCell ref="B16:I16"/>
    <mergeCell ref="B23:I23"/>
    <mergeCell ref="B44:I44"/>
    <mergeCell ref="B51:I51"/>
  </mergeCells>
  <hyperlinks>
    <hyperlink ref="K3" location="Appendice 2016 - Serie 2 (Infomobilita).xls#INDICE!A1" display="Vai all'indice"/>
  </hyperlinks>
  <printOptions horizontalCentered="1"/>
  <pageMargins left="0" right="0" top="0.1968503937007874" bottom="0" header="0.5118110236220472" footer="0.5118110236220472"/>
  <pageSetup fitToHeight="2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B1">
      <selection activeCell="T3" sqref="T3"/>
    </sheetView>
  </sheetViews>
  <sheetFormatPr defaultColWidth="9.140625" defaultRowHeight="12.75"/>
  <cols>
    <col min="1" max="1" width="21.7109375" style="27" customWidth="1"/>
    <col min="2" max="2" width="13.00390625" style="27" customWidth="1"/>
    <col min="3" max="3" width="0.5625" style="27" customWidth="1"/>
    <col min="4" max="4" width="8.8515625" style="27" bestFit="1" customWidth="1"/>
    <col min="5" max="5" width="8.7109375" style="27" customWidth="1"/>
    <col min="6" max="6" width="0.5625" style="27" customWidth="1"/>
    <col min="7" max="7" width="10.7109375" style="27" bestFit="1" customWidth="1"/>
    <col min="8" max="8" width="9.8515625" style="27" bestFit="1" customWidth="1"/>
    <col min="9" max="9" width="11.421875" style="27" bestFit="1" customWidth="1"/>
    <col min="10" max="10" width="0.5625" style="27" customWidth="1"/>
    <col min="11" max="11" width="7.7109375" style="27" customWidth="1"/>
    <col min="12" max="12" width="0.5625" style="27" customWidth="1"/>
    <col min="13" max="13" width="7.00390625" style="27" bestFit="1" customWidth="1"/>
    <col min="14" max="14" width="8.7109375" style="27" customWidth="1"/>
    <col min="15" max="15" width="0.5625" style="27" customWidth="1"/>
    <col min="16" max="16" width="10.7109375" style="27" bestFit="1" customWidth="1"/>
    <col min="17" max="17" width="9.8515625" style="27" bestFit="1" customWidth="1"/>
    <col min="18" max="18" width="11.421875" style="27" bestFit="1" customWidth="1"/>
    <col min="19" max="19" width="3.7109375" style="27" customWidth="1"/>
    <col min="20" max="20" width="11.28125" style="23" bestFit="1" customWidth="1"/>
    <col min="21" max="16384" width="9.140625" style="27" customWidth="1"/>
  </cols>
  <sheetData>
    <row r="1" spans="1:18" s="23" customFormat="1" ht="24.75" customHeight="1">
      <c r="A1" s="155" t="s">
        <v>130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5" s="23" customFormat="1" ht="4.5" customHeight="1">
      <c r="A2" s="29"/>
      <c r="B2" s="29"/>
      <c r="C2" s="29"/>
      <c r="D2" s="2"/>
      <c r="E2" s="2"/>
      <c r="F2" s="2"/>
      <c r="K2" s="26"/>
      <c r="L2" s="26"/>
      <c r="M2" s="2"/>
      <c r="N2" s="2"/>
      <c r="O2" s="2"/>
    </row>
    <row r="3" spans="1:20" s="23" customFormat="1" ht="15" customHeight="1">
      <c r="A3" s="151" t="s">
        <v>88</v>
      </c>
      <c r="B3" s="164" t="s">
        <v>8</v>
      </c>
      <c r="C3" s="107"/>
      <c r="D3" s="163" t="s">
        <v>17</v>
      </c>
      <c r="E3" s="163"/>
      <c r="F3" s="107"/>
      <c r="G3" s="163" t="s">
        <v>22</v>
      </c>
      <c r="H3" s="163"/>
      <c r="I3" s="163"/>
      <c r="J3" s="107"/>
      <c r="K3" s="166" t="s">
        <v>8</v>
      </c>
      <c r="L3" s="107"/>
      <c r="M3" s="168" t="s">
        <v>17</v>
      </c>
      <c r="N3" s="169"/>
      <c r="O3" s="107"/>
      <c r="P3" s="163" t="s">
        <v>22</v>
      </c>
      <c r="Q3" s="163"/>
      <c r="R3" s="163"/>
      <c r="T3" s="140" t="s">
        <v>150</v>
      </c>
    </row>
    <row r="4" spans="1:18" s="24" customFormat="1" ht="15" customHeight="1">
      <c r="A4" s="152"/>
      <c r="B4" s="165"/>
      <c r="C4" s="108"/>
      <c r="D4" s="106" t="s">
        <v>2</v>
      </c>
      <c r="E4" s="106" t="s">
        <v>3</v>
      </c>
      <c r="F4" s="108"/>
      <c r="G4" s="106" t="s">
        <v>113</v>
      </c>
      <c r="H4" s="106" t="s">
        <v>4</v>
      </c>
      <c r="I4" s="106" t="s">
        <v>18</v>
      </c>
      <c r="J4" s="108"/>
      <c r="K4" s="167"/>
      <c r="L4" s="108"/>
      <c r="M4" s="106" t="s">
        <v>2</v>
      </c>
      <c r="N4" s="106" t="s">
        <v>3</v>
      </c>
      <c r="O4" s="108"/>
      <c r="P4" s="106" t="s">
        <v>113</v>
      </c>
      <c r="Q4" s="106" t="s">
        <v>4</v>
      </c>
      <c r="R4" s="106" t="s">
        <v>18</v>
      </c>
    </row>
    <row r="5" spans="1:18" s="24" customFormat="1" ht="4.5" customHeight="1">
      <c r="A5" s="39"/>
      <c r="B5" s="39"/>
      <c r="C5" s="28"/>
      <c r="D5" s="40"/>
      <c r="E5" s="40"/>
      <c r="F5" s="7"/>
      <c r="G5" s="40"/>
      <c r="H5" s="40"/>
      <c r="I5" s="40"/>
      <c r="J5" s="7"/>
      <c r="K5" s="41"/>
      <c r="L5" s="25"/>
      <c r="M5" s="40"/>
      <c r="N5" s="40"/>
      <c r="O5" s="7"/>
      <c r="P5" s="40"/>
      <c r="Q5" s="40"/>
      <c r="R5" s="40"/>
    </row>
    <row r="6" spans="1:20" s="23" customFormat="1" ht="12" customHeight="1">
      <c r="A6" s="28"/>
      <c r="B6" s="154" t="s">
        <v>6</v>
      </c>
      <c r="C6" s="154"/>
      <c r="D6" s="154"/>
      <c r="E6" s="154"/>
      <c r="F6" s="154"/>
      <c r="G6" s="154"/>
      <c r="H6" s="154"/>
      <c r="I6" s="154"/>
      <c r="J6" s="61"/>
      <c r="K6" s="154" t="s">
        <v>7</v>
      </c>
      <c r="L6" s="154"/>
      <c r="M6" s="154"/>
      <c r="N6" s="154"/>
      <c r="O6" s="154"/>
      <c r="P6" s="154"/>
      <c r="Q6" s="154"/>
      <c r="R6" s="154"/>
      <c r="T6" s="24"/>
    </row>
    <row r="7" spans="1:18" s="24" customFormat="1" ht="4.5" customHeight="1">
      <c r="A7" s="28"/>
      <c r="B7" s="28"/>
      <c r="C7" s="28"/>
      <c r="D7" s="7"/>
      <c r="E7" s="7"/>
      <c r="F7" s="7"/>
      <c r="G7" s="7"/>
      <c r="H7" s="7"/>
      <c r="I7" s="7"/>
      <c r="J7" s="7"/>
      <c r="K7" s="25"/>
      <c r="L7" s="25"/>
      <c r="M7" s="7"/>
      <c r="N7" s="7"/>
      <c r="O7" s="7"/>
      <c r="P7" s="7"/>
      <c r="Q7" s="7"/>
      <c r="R7" s="7"/>
    </row>
    <row r="8" spans="2:20" s="23" customFormat="1" ht="12" customHeight="1">
      <c r="B8" s="145" t="s">
        <v>92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50"/>
    </row>
    <row r="9" spans="2:20" s="26" customFormat="1" ht="12.75" customHeight="1">
      <c r="B9" s="146" t="s">
        <v>96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T9" s="30"/>
    </row>
    <row r="10" spans="1:20" s="23" customFormat="1" ht="15" customHeight="1">
      <c r="A10" s="34" t="s">
        <v>93</v>
      </c>
      <c r="B10" s="128">
        <v>685771.8739899953</v>
      </c>
      <c r="C10" s="75"/>
      <c r="D10" s="76">
        <v>374088.41807999986</v>
      </c>
      <c r="E10" s="76">
        <v>311683.45590999996</v>
      </c>
      <c r="F10" s="76"/>
      <c r="G10" s="76">
        <v>292355.0219100001</v>
      </c>
      <c r="H10" s="76">
        <v>359564.0184099997</v>
      </c>
      <c r="I10" s="76">
        <v>33852.83367</v>
      </c>
      <c r="J10" s="35"/>
      <c r="K10" s="77">
        <f>B10/B$14</f>
        <v>0.6348864211219115</v>
      </c>
      <c r="L10" s="64"/>
      <c r="M10" s="80">
        <f aca="true" t="shared" si="0" ref="M10:N14">D10/D$14</f>
        <v>0.6249094432056067</v>
      </c>
      <c r="N10" s="80">
        <f t="shared" si="0"/>
        <v>0.6472898346133067</v>
      </c>
      <c r="O10" s="35"/>
      <c r="P10" s="80">
        <f aca="true" t="shared" si="1" ref="P10:R14">G10/G$14</f>
        <v>0.6309216318934202</v>
      </c>
      <c r="Q10" s="80">
        <f t="shared" si="1"/>
        <v>0.6399448592886805</v>
      </c>
      <c r="R10" s="80">
        <f t="shared" si="1"/>
        <v>0.6165821933467193</v>
      </c>
      <c r="T10" s="30"/>
    </row>
    <row r="11" spans="1:20" s="23" customFormat="1" ht="24">
      <c r="A11" s="34" t="s">
        <v>94</v>
      </c>
      <c r="B11" s="128">
        <v>371086.1117499999</v>
      </c>
      <c r="C11" s="75"/>
      <c r="D11" s="76">
        <v>213010.8805700002</v>
      </c>
      <c r="E11" s="76">
        <v>158075.2311800002</v>
      </c>
      <c r="F11" s="76"/>
      <c r="G11" s="76">
        <v>158649.93636</v>
      </c>
      <c r="H11" s="76">
        <v>191385.00107000014</v>
      </c>
      <c r="I11" s="76">
        <v>21051.17432</v>
      </c>
      <c r="J11" s="35"/>
      <c r="K11" s="77">
        <f>B11/B$14</f>
        <v>0.34355088383289434</v>
      </c>
      <c r="L11" s="64"/>
      <c r="M11" s="80">
        <f t="shared" si="0"/>
        <v>0.35583168133601056</v>
      </c>
      <c r="N11" s="80">
        <f t="shared" si="0"/>
        <v>0.328283353854072</v>
      </c>
      <c r="O11" s="35"/>
      <c r="P11" s="80">
        <f t="shared" si="1"/>
        <v>0.3423771416481854</v>
      </c>
      <c r="Q11" s="80">
        <f t="shared" si="1"/>
        <v>0.3406232028479829</v>
      </c>
      <c r="R11" s="80">
        <f t="shared" si="1"/>
        <v>0.3834178066532807</v>
      </c>
      <c r="T11" s="30"/>
    </row>
    <row r="12" spans="1:18" s="23" customFormat="1" ht="12">
      <c r="A12" s="34" t="s">
        <v>95</v>
      </c>
      <c r="B12" s="128">
        <v>15250.90861</v>
      </c>
      <c r="C12" s="75"/>
      <c r="D12" s="76">
        <v>8199.14768</v>
      </c>
      <c r="E12" s="76">
        <v>7051.76093</v>
      </c>
      <c r="F12" s="76"/>
      <c r="G12" s="76">
        <v>10017.625950000001</v>
      </c>
      <c r="H12" s="76">
        <v>5233.28266</v>
      </c>
      <c r="I12" s="76">
        <v>0</v>
      </c>
      <c r="J12" s="35"/>
      <c r="K12" s="77">
        <f>B12/B$14</f>
        <v>0.014119264953116908</v>
      </c>
      <c r="L12" s="64"/>
      <c r="M12" s="80">
        <f t="shared" si="0"/>
        <v>0.013696560930078351</v>
      </c>
      <c r="N12" s="80">
        <f t="shared" si="0"/>
        <v>0.014644772058194543</v>
      </c>
      <c r="O12" s="35"/>
      <c r="P12" s="80">
        <f t="shared" si="1"/>
        <v>0.021618704788377317</v>
      </c>
      <c r="Q12" s="80">
        <f t="shared" si="1"/>
        <v>0.009314091966935402</v>
      </c>
      <c r="R12" s="80">
        <f t="shared" si="1"/>
        <v>0</v>
      </c>
    </row>
    <row r="13" spans="1:20" s="23" customFormat="1" ht="12">
      <c r="A13" s="34" t="s">
        <v>5</v>
      </c>
      <c r="B13" s="128">
        <v>8040.01288</v>
      </c>
      <c r="C13" s="75"/>
      <c r="D13" s="76">
        <v>3329.7583600000003</v>
      </c>
      <c r="E13" s="76">
        <v>4710.25452</v>
      </c>
      <c r="F13" s="76"/>
      <c r="G13" s="76">
        <v>2355.12726</v>
      </c>
      <c r="H13" s="76">
        <v>5684.88562</v>
      </c>
      <c r="I13" s="76">
        <v>0</v>
      </c>
      <c r="J13" s="35"/>
      <c r="K13" s="77">
        <f>B13/B$14</f>
        <v>0.007443430092077152</v>
      </c>
      <c r="L13" s="64"/>
      <c r="M13" s="80">
        <f t="shared" si="0"/>
        <v>0.0055623145283044545</v>
      </c>
      <c r="N13" s="80">
        <f t="shared" si="0"/>
        <v>0.009782039474426787</v>
      </c>
      <c r="O13" s="35"/>
      <c r="P13" s="80">
        <f t="shared" si="1"/>
        <v>0.005082521670017031</v>
      </c>
      <c r="Q13" s="80">
        <f t="shared" si="1"/>
        <v>0.010117845896401205</v>
      </c>
      <c r="R13" s="80">
        <f t="shared" si="1"/>
        <v>0</v>
      </c>
      <c r="T13" s="50"/>
    </row>
    <row r="14" spans="1:20" s="23" customFormat="1" ht="12">
      <c r="A14" s="5" t="s">
        <v>1</v>
      </c>
      <c r="B14" s="136">
        <f>SUM(B10:B13)</f>
        <v>1080148.9072299954</v>
      </c>
      <c r="C14" s="83"/>
      <c r="D14" s="83">
        <f>SUM(D10:D13)</f>
        <v>598628.20469</v>
      </c>
      <c r="E14" s="83">
        <f>SUM(E10:E13)</f>
        <v>481520.70254000014</v>
      </c>
      <c r="F14" s="84"/>
      <c r="G14" s="83">
        <f>SUM(G10:G13)</f>
        <v>463377.7114800001</v>
      </c>
      <c r="H14" s="83">
        <f>SUM(H10:H13)</f>
        <v>561867.1877599999</v>
      </c>
      <c r="I14" s="83">
        <f>SUM(I10:I13)</f>
        <v>54904.00799</v>
      </c>
      <c r="J14" s="30"/>
      <c r="K14" s="79">
        <f>B14/B$14</f>
        <v>1</v>
      </c>
      <c r="L14" s="4"/>
      <c r="M14" s="81">
        <f t="shared" si="0"/>
        <v>1</v>
      </c>
      <c r="N14" s="81">
        <f t="shared" si="0"/>
        <v>1</v>
      </c>
      <c r="O14" s="30"/>
      <c r="P14" s="81">
        <f t="shared" si="1"/>
        <v>1</v>
      </c>
      <c r="Q14" s="81">
        <f t="shared" si="1"/>
        <v>1</v>
      </c>
      <c r="R14" s="81">
        <f t="shared" si="1"/>
        <v>1</v>
      </c>
      <c r="T14" s="30"/>
    </row>
    <row r="15" spans="4:20" s="23" customFormat="1" ht="4.5" customHeight="1"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T15" s="30"/>
    </row>
    <row r="16" spans="2:20" s="23" customFormat="1" ht="12.75" customHeight="1">
      <c r="B16" s="146" t="s">
        <v>107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T16" s="30"/>
    </row>
    <row r="17" spans="1:20" s="23" customFormat="1" ht="15" customHeight="1">
      <c r="A17" s="34" t="s">
        <v>93</v>
      </c>
      <c r="B17" s="128">
        <v>299821.31197000056</v>
      </c>
      <c r="C17" s="75"/>
      <c r="D17" s="76">
        <v>142431.23443999997</v>
      </c>
      <c r="E17" s="76">
        <v>157390.0775300002</v>
      </c>
      <c r="F17" s="76"/>
      <c r="G17" s="76">
        <v>130094.14009000007</v>
      </c>
      <c r="H17" s="76">
        <v>150335.67591000017</v>
      </c>
      <c r="I17" s="76">
        <v>19391.495969999996</v>
      </c>
      <c r="J17" s="35"/>
      <c r="K17" s="77">
        <f>B17/B$21</f>
        <v>0.8236425319009645</v>
      </c>
      <c r="L17" s="64"/>
      <c r="M17" s="80">
        <f aca="true" t="shared" si="2" ref="M17:N21">D17/D$21</f>
        <v>0.8225782350767419</v>
      </c>
      <c r="N17" s="80">
        <f t="shared" si="2"/>
        <v>0.8246080513177372</v>
      </c>
      <c r="O17" s="35"/>
      <c r="P17" s="80">
        <f aca="true" t="shared" si="3" ref="P17:R21">G17/G$21</f>
        <v>0.8571447262204365</v>
      </c>
      <c r="Q17" s="80">
        <f t="shared" si="3"/>
        <v>0.8038169844980497</v>
      </c>
      <c r="R17" s="80">
        <f t="shared" si="3"/>
        <v>0.7690361699504829</v>
      </c>
      <c r="T17" s="30"/>
    </row>
    <row r="18" spans="1:20" s="23" customFormat="1" ht="24">
      <c r="A18" s="34" t="s">
        <v>94</v>
      </c>
      <c r="B18" s="128">
        <v>57083.48225000003</v>
      </c>
      <c r="C18" s="75"/>
      <c r="D18" s="76">
        <v>29494.244649999986</v>
      </c>
      <c r="E18" s="76">
        <v>27589.237599999993</v>
      </c>
      <c r="F18" s="76"/>
      <c r="G18" s="76">
        <v>17940.855999999996</v>
      </c>
      <c r="H18" s="76">
        <v>34545.52351</v>
      </c>
      <c r="I18" s="76">
        <v>4597.10274</v>
      </c>
      <c r="J18" s="35"/>
      <c r="K18" s="77">
        <f>B18/B$21</f>
        <v>0.15681468252269587</v>
      </c>
      <c r="L18" s="64"/>
      <c r="M18" s="80">
        <f t="shared" si="2"/>
        <v>0.1703371020022919</v>
      </c>
      <c r="N18" s="80">
        <f t="shared" si="2"/>
        <v>0.1445472790388682</v>
      </c>
      <c r="O18" s="35"/>
      <c r="P18" s="80">
        <f t="shared" si="3"/>
        <v>0.11820601676325868</v>
      </c>
      <c r="Q18" s="80">
        <f t="shared" si="3"/>
        <v>0.18470850892597454</v>
      </c>
      <c r="R18" s="80">
        <f t="shared" si="3"/>
        <v>0.18231384981890447</v>
      </c>
      <c r="T18" s="30"/>
    </row>
    <row r="19" spans="1:20" s="23" customFormat="1" ht="12">
      <c r="A19" s="34" t="s">
        <v>95</v>
      </c>
      <c r="B19" s="128">
        <v>4661.988509999999</v>
      </c>
      <c r="C19" s="75"/>
      <c r="D19" s="76">
        <v>0</v>
      </c>
      <c r="E19" s="76">
        <v>4661.988509999999</v>
      </c>
      <c r="F19" s="76"/>
      <c r="G19" s="76">
        <v>3741.16972</v>
      </c>
      <c r="H19" s="76">
        <v>920.81879</v>
      </c>
      <c r="I19" s="76">
        <v>0</v>
      </c>
      <c r="J19" s="35"/>
      <c r="K19" s="77">
        <f>B19/B$21</f>
        <v>0.012807001593181632</v>
      </c>
      <c r="L19" s="64"/>
      <c r="M19" s="80">
        <f t="shared" si="2"/>
        <v>0</v>
      </c>
      <c r="N19" s="80">
        <f t="shared" si="2"/>
        <v>0.024425385137535203</v>
      </c>
      <c r="O19" s="35"/>
      <c r="P19" s="80">
        <f t="shared" si="3"/>
        <v>0.0246492570163049</v>
      </c>
      <c r="Q19" s="80">
        <f t="shared" si="3"/>
        <v>0.004923447335880888</v>
      </c>
      <c r="R19" s="80">
        <f t="shared" si="3"/>
        <v>0</v>
      </c>
      <c r="T19" s="30"/>
    </row>
    <row r="20" spans="1:20" s="23" customFormat="1" ht="12">
      <c r="A20" s="34" t="s">
        <v>5</v>
      </c>
      <c r="B20" s="128">
        <v>2451.95156</v>
      </c>
      <c r="C20" s="75"/>
      <c r="D20" s="76">
        <v>1226.725</v>
      </c>
      <c r="E20" s="76">
        <v>1225.22656</v>
      </c>
      <c r="F20" s="76"/>
      <c r="G20" s="76">
        <v>0</v>
      </c>
      <c r="H20" s="76">
        <v>1225.22656</v>
      </c>
      <c r="I20" s="76">
        <v>1226.725</v>
      </c>
      <c r="J20" s="35"/>
      <c r="K20" s="77">
        <f>B20/B$21</f>
        <v>0.006735783983157906</v>
      </c>
      <c r="L20" s="64"/>
      <c r="M20" s="80">
        <f t="shared" si="2"/>
        <v>0.00708466292096623</v>
      </c>
      <c r="N20" s="80">
        <f t="shared" si="2"/>
        <v>0.006419284505859366</v>
      </c>
      <c r="O20" s="35"/>
      <c r="P20" s="80">
        <f t="shared" si="3"/>
        <v>0</v>
      </c>
      <c r="Q20" s="80">
        <f t="shared" si="3"/>
        <v>0.006551059240094899</v>
      </c>
      <c r="R20" s="80">
        <f t="shared" si="3"/>
        <v>0.04864998023061271</v>
      </c>
      <c r="T20" s="50"/>
    </row>
    <row r="21" spans="1:20" s="23" customFormat="1" ht="12">
      <c r="A21" s="5" t="s">
        <v>1</v>
      </c>
      <c r="B21" s="136">
        <f>SUM(B17:B20)</f>
        <v>364018.73429000063</v>
      </c>
      <c r="C21" s="83"/>
      <c r="D21" s="83">
        <f>SUM(D17:D20)</f>
        <v>173152.20408999996</v>
      </c>
      <c r="E21" s="83">
        <f>SUM(E17:E20)</f>
        <v>190866.5302000002</v>
      </c>
      <c r="F21" s="84"/>
      <c r="G21" s="83">
        <f>SUM(G17:G20)</f>
        <v>151776.16581000006</v>
      </c>
      <c r="H21" s="83">
        <f>SUM(H17:H20)</f>
        <v>187027.24477000016</v>
      </c>
      <c r="I21" s="83">
        <f>SUM(I17:I20)</f>
        <v>25215.323709999997</v>
      </c>
      <c r="J21" s="30"/>
      <c r="K21" s="79">
        <f>B21/B$21</f>
        <v>1</v>
      </c>
      <c r="L21" s="4"/>
      <c r="M21" s="81">
        <f t="shared" si="2"/>
        <v>1</v>
      </c>
      <c r="N21" s="81">
        <f t="shared" si="2"/>
        <v>1</v>
      </c>
      <c r="O21" s="30"/>
      <c r="P21" s="81">
        <f t="shared" si="3"/>
        <v>1</v>
      </c>
      <c r="Q21" s="81">
        <f t="shared" si="3"/>
        <v>1</v>
      </c>
      <c r="R21" s="81">
        <f t="shared" si="3"/>
        <v>1</v>
      </c>
      <c r="T21" s="50"/>
    </row>
    <row r="22" spans="4:20" s="23" customFormat="1" ht="4.5" customHeight="1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T22" s="51"/>
    </row>
    <row r="23" spans="2:20" s="23" customFormat="1" ht="12.75" customHeight="1">
      <c r="B23" s="146" t="s">
        <v>98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T23" s="30"/>
    </row>
    <row r="24" spans="1:20" s="23" customFormat="1" ht="15" customHeight="1">
      <c r="A24" s="34" t="s">
        <v>93</v>
      </c>
      <c r="B24" s="128">
        <v>243472.32166000037</v>
      </c>
      <c r="C24" s="75"/>
      <c r="D24" s="76">
        <v>111852.02299999996</v>
      </c>
      <c r="E24" s="76">
        <v>131620.29866000003</v>
      </c>
      <c r="F24" s="76"/>
      <c r="G24" s="76">
        <v>113695.11721000001</v>
      </c>
      <c r="H24" s="76">
        <v>118309.84369000002</v>
      </c>
      <c r="I24" s="76">
        <v>11467.360760000001</v>
      </c>
      <c r="J24" s="35"/>
      <c r="K24" s="77">
        <f>B24/B$28</f>
        <v>0.8402997074043924</v>
      </c>
      <c r="L24" s="64"/>
      <c r="M24" s="80">
        <f aca="true" t="shared" si="4" ref="M24:N28">D24/D$28</f>
        <v>0.8318936160537342</v>
      </c>
      <c r="N24" s="80">
        <f t="shared" si="4"/>
        <v>0.8475779568930164</v>
      </c>
      <c r="O24" s="35"/>
      <c r="P24" s="80">
        <f aca="true" t="shared" si="5" ref="P24:R28">G24/G$28</f>
        <v>0.8452326841616267</v>
      </c>
      <c r="Q24" s="80">
        <f t="shared" si="5"/>
        <v>0.8229456089463064</v>
      </c>
      <c r="R24" s="80">
        <f t="shared" si="5"/>
        <v>1</v>
      </c>
      <c r="T24" s="30"/>
    </row>
    <row r="25" spans="1:20" s="23" customFormat="1" ht="24">
      <c r="A25" s="34" t="s">
        <v>94</v>
      </c>
      <c r="B25" s="128">
        <v>40640.12454</v>
      </c>
      <c r="C25" s="75"/>
      <c r="D25" s="76">
        <v>21377.074909999996</v>
      </c>
      <c r="E25" s="76">
        <v>19263.04963</v>
      </c>
      <c r="F25" s="76"/>
      <c r="G25" s="76">
        <v>17236.4247</v>
      </c>
      <c r="H25" s="76">
        <v>23403.699839999997</v>
      </c>
      <c r="I25" s="75">
        <v>0</v>
      </c>
      <c r="J25" s="35"/>
      <c r="K25" s="77">
        <f>B25/B$28</f>
        <v>0.1402618766971346</v>
      </c>
      <c r="L25" s="64"/>
      <c r="M25" s="80">
        <f t="shared" si="4"/>
        <v>0.158990885194195</v>
      </c>
      <c r="N25" s="80">
        <f t="shared" si="4"/>
        <v>0.12404573166255854</v>
      </c>
      <c r="O25" s="35"/>
      <c r="P25" s="80">
        <f t="shared" si="5"/>
        <v>0.1281390957856312</v>
      </c>
      <c r="Q25" s="80">
        <f t="shared" si="5"/>
        <v>0.16279264189454165</v>
      </c>
      <c r="R25" s="80">
        <f t="shared" si="5"/>
        <v>0</v>
      </c>
      <c r="T25" s="30"/>
    </row>
    <row r="26" spans="1:20" s="23" customFormat="1" ht="12">
      <c r="A26" s="34" t="s">
        <v>95</v>
      </c>
      <c r="B26" s="128">
        <v>3277.04922</v>
      </c>
      <c r="C26" s="75"/>
      <c r="D26" s="75">
        <v>0</v>
      </c>
      <c r="E26" s="76">
        <v>3277.04922</v>
      </c>
      <c r="F26" s="76"/>
      <c r="G26" s="76">
        <v>2356.2304299999996</v>
      </c>
      <c r="H26" s="76">
        <v>920.81879</v>
      </c>
      <c r="I26" s="75">
        <v>0</v>
      </c>
      <c r="J26" s="35"/>
      <c r="K26" s="77">
        <f>B26/B$28</f>
        <v>0.011310129553704393</v>
      </c>
      <c r="L26" s="64"/>
      <c r="M26" s="80">
        <f t="shared" si="4"/>
        <v>0</v>
      </c>
      <c r="N26" s="80">
        <f t="shared" si="4"/>
        <v>0.021102783619268324</v>
      </c>
      <c r="O26" s="35"/>
      <c r="P26" s="80">
        <f t="shared" si="5"/>
        <v>0.017516697460047442</v>
      </c>
      <c r="Q26" s="80">
        <f t="shared" si="5"/>
        <v>0.006405078024203338</v>
      </c>
      <c r="R26" s="80">
        <f t="shared" si="5"/>
        <v>0</v>
      </c>
      <c r="T26" s="30"/>
    </row>
    <row r="27" spans="1:20" s="23" customFormat="1" ht="12">
      <c r="A27" s="34" t="s">
        <v>5</v>
      </c>
      <c r="B27" s="128">
        <v>2355.12726</v>
      </c>
      <c r="C27" s="75"/>
      <c r="D27" s="76">
        <v>1225.62183</v>
      </c>
      <c r="E27" s="76">
        <v>1129.50543</v>
      </c>
      <c r="F27" s="76"/>
      <c r="G27" s="76">
        <v>1225.62183</v>
      </c>
      <c r="H27" s="76">
        <v>1129.50543</v>
      </c>
      <c r="I27" s="75">
        <v>0</v>
      </c>
      <c r="J27" s="35"/>
      <c r="K27" s="77">
        <f>B27/B$28</f>
        <v>0.00812828634476868</v>
      </c>
      <c r="L27" s="64"/>
      <c r="M27" s="80">
        <f t="shared" si="4"/>
        <v>0.00911549875207081</v>
      </c>
      <c r="N27" s="80">
        <f t="shared" si="4"/>
        <v>0.007273527825156872</v>
      </c>
      <c r="O27" s="35"/>
      <c r="P27" s="80">
        <f t="shared" si="5"/>
        <v>0.00911152259269468</v>
      </c>
      <c r="Q27" s="80">
        <f t="shared" si="5"/>
        <v>0.007856671134948649</v>
      </c>
      <c r="R27" s="80">
        <f t="shared" si="5"/>
        <v>0</v>
      </c>
      <c r="T27" s="30"/>
    </row>
    <row r="28" spans="1:20" s="23" customFormat="1" ht="12">
      <c r="A28" s="5" t="s">
        <v>1</v>
      </c>
      <c r="B28" s="136">
        <f>SUM(B24:B27)</f>
        <v>289744.6226800003</v>
      </c>
      <c r="C28" s="83"/>
      <c r="D28" s="83">
        <f>SUM(D24:D27)</f>
        <v>134454.71973999994</v>
      </c>
      <c r="E28" s="83">
        <f>SUM(E24:E27)</f>
        <v>155289.90294</v>
      </c>
      <c r="F28" s="84"/>
      <c r="G28" s="83">
        <f>SUM(G24:G27)</f>
        <v>134513.39417</v>
      </c>
      <c r="H28" s="83">
        <f>SUM(H24:H27)</f>
        <v>143763.86775</v>
      </c>
      <c r="I28" s="83">
        <f>SUM(I24:I27)</f>
        <v>11467.360760000001</v>
      </c>
      <c r="J28" s="30"/>
      <c r="K28" s="79">
        <f>B28/B$28</f>
        <v>1</v>
      </c>
      <c r="L28" s="4"/>
      <c r="M28" s="81">
        <f t="shared" si="4"/>
        <v>1</v>
      </c>
      <c r="N28" s="81">
        <f t="shared" si="4"/>
        <v>1</v>
      </c>
      <c r="O28" s="30"/>
      <c r="P28" s="81">
        <f t="shared" si="5"/>
        <v>1</v>
      </c>
      <c r="Q28" s="81">
        <f t="shared" si="5"/>
        <v>1</v>
      </c>
      <c r="R28" s="81">
        <f t="shared" si="5"/>
        <v>1</v>
      </c>
      <c r="T28" s="50"/>
    </row>
    <row r="29" spans="4:20" s="23" customFormat="1" ht="4.5" customHeight="1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26"/>
      <c r="Q29" s="26"/>
      <c r="R29" s="26"/>
      <c r="T29" s="51"/>
    </row>
    <row r="30" spans="2:20" s="23" customFormat="1" ht="12.75" customHeight="1">
      <c r="B30" s="146" t="s">
        <v>99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T30" s="30"/>
    </row>
    <row r="31" spans="1:20" s="23" customFormat="1" ht="15" customHeight="1">
      <c r="A31" s="34" t="s">
        <v>93</v>
      </c>
      <c r="B31" s="128">
        <v>517938.64073999884</v>
      </c>
      <c r="C31" s="75"/>
      <c r="D31" s="76">
        <v>299744.84214000066</v>
      </c>
      <c r="E31" s="76">
        <v>218193.79860000024</v>
      </c>
      <c r="F31" s="76"/>
      <c r="G31" s="76">
        <v>222230.37073000034</v>
      </c>
      <c r="H31" s="76">
        <v>263959.5728700004</v>
      </c>
      <c r="I31" s="76">
        <v>31748.69714</v>
      </c>
      <c r="J31" s="35"/>
      <c r="K31" s="77">
        <f>B31/B$35</f>
        <v>0.6087013718986883</v>
      </c>
      <c r="L31" s="64"/>
      <c r="M31" s="80">
        <f aca="true" t="shared" si="6" ref="M31:N35">D31/D$35</f>
        <v>0.587148746992484</v>
      </c>
      <c r="N31" s="80">
        <f t="shared" si="6"/>
        <v>0.6410262708723046</v>
      </c>
      <c r="O31" s="35"/>
      <c r="P31" s="80">
        <f aca="true" t="shared" si="7" ref="P31:R35">G31/G$35</f>
        <v>0.5965287758111115</v>
      </c>
      <c r="Q31" s="80">
        <f t="shared" si="7"/>
        <v>0.6111649814215645</v>
      </c>
      <c r="R31" s="80">
        <f t="shared" si="7"/>
        <v>0.6834114718199572</v>
      </c>
      <c r="T31" s="30"/>
    </row>
    <row r="32" spans="1:20" s="23" customFormat="1" ht="24">
      <c r="A32" s="34" t="s">
        <v>94</v>
      </c>
      <c r="B32" s="128">
        <v>324774.2333700006</v>
      </c>
      <c r="C32" s="75"/>
      <c r="D32" s="76">
        <v>207392.01625000025</v>
      </c>
      <c r="E32" s="76">
        <v>117382.21712</v>
      </c>
      <c r="F32" s="76"/>
      <c r="G32" s="76">
        <v>146632.38891000007</v>
      </c>
      <c r="H32" s="76">
        <v>164355.16460000008</v>
      </c>
      <c r="I32" s="76">
        <v>13786.67986</v>
      </c>
      <c r="J32" s="35"/>
      <c r="K32" s="77">
        <f>B32/B$35</f>
        <v>0.381687145657285</v>
      </c>
      <c r="L32" s="64"/>
      <c r="M32" s="80">
        <f t="shared" si="6"/>
        <v>0.40624539727878917</v>
      </c>
      <c r="N32" s="80">
        <f t="shared" si="6"/>
        <v>0.34485436978480977</v>
      </c>
      <c r="O32" s="35"/>
      <c r="P32" s="80">
        <f t="shared" si="7"/>
        <v>0.3936025447980452</v>
      </c>
      <c r="Q32" s="80">
        <f t="shared" si="7"/>
        <v>0.3805435810762118</v>
      </c>
      <c r="R32" s="80">
        <f t="shared" si="7"/>
        <v>0.29676730144502433</v>
      </c>
      <c r="T32" s="30"/>
    </row>
    <row r="33" spans="1:20" s="23" customFormat="1" ht="12">
      <c r="A33" s="34" t="s">
        <v>95</v>
      </c>
      <c r="B33" s="128">
        <v>3677.15322</v>
      </c>
      <c r="C33" s="75"/>
      <c r="D33" s="76">
        <v>2451.53139</v>
      </c>
      <c r="E33" s="76">
        <v>1225.62183</v>
      </c>
      <c r="F33" s="76"/>
      <c r="G33" s="76">
        <v>1225.62183</v>
      </c>
      <c r="H33" s="76">
        <v>2451.53139</v>
      </c>
      <c r="I33" s="75">
        <v>0</v>
      </c>
      <c r="J33" s="35"/>
      <c r="K33" s="77">
        <f>B33/B$35</f>
        <v>0.004321531613277108</v>
      </c>
      <c r="L33" s="64"/>
      <c r="M33" s="80">
        <f t="shared" si="6"/>
        <v>0.0048021296165588106</v>
      </c>
      <c r="N33" s="80">
        <f t="shared" si="6"/>
        <v>0.0036007246595714604</v>
      </c>
      <c r="O33" s="35"/>
      <c r="P33" s="80">
        <f t="shared" si="7"/>
        <v>0.003289913468873027</v>
      </c>
      <c r="Q33" s="80">
        <f t="shared" si="7"/>
        <v>0.005676210641398626</v>
      </c>
      <c r="R33" s="80">
        <f t="shared" si="7"/>
        <v>0</v>
      </c>
      <c r="T33" s="30"/>
    </row>
    <row r="34" spans="1:20" s="23" customFormat="1" ht="12">
      <c r="A34" s="34" t="s">
        <v>5</v>
      </c>
      <c r="B34" s="128">
        <v>4501.17261</v>
      </c>
      <c r="C34" s="75"/>
      <c r="D34" s="76">
        <v>920.81879</v>
      </c>
      <c r="E34" s="76">
        <v>3580.3538200000003</v>
      </c>
      <c r="F34" s="76"/>
      <c r="G34" s="76">
        <v>2450.84839</v>
      </c>
      <c r="H34" s="76">
        <v>1129.50543</v>
      </c>
      <c r="I34" s="76">
        <v>920.81879</v>
      </c>
      <c r="J34" s="35"/>
      <c r="K34" s="77">
        <f>B34/B$35</f>
        <v>0.0052899508307494535</v>
      </c>
      <c r="L34" s="64"/>
      <c r="M34" s="80">
        <f t="shared" si="6"/>
        <v>0.0018037261121681366</v>
      </c>
      <c r="N34" s="80">
        <f t="shared" si="6"/>
        <v>0.010518634683314083</v>
      </c>
      <c r="O34" s="35"/>
      <c r="P34" s="80">
        <f t="shared" si="7"/>
        <v>0.006578765921970217</v>
      </c>
      <c r="Q34" s="80">
        <f t="shared" si="7"/>
        <v>0.0026152268608249517</v>
      </c>
      <c r="R34" s="80">
        <f t="shared" si="7"/>
        <v>0.01982122673501846</v>
      </c>
      <c r="T34" s="30"/>
    </row>
    <row r="35" spans="1:20" s="23" customFormat="1" ht="12">
      <c r="A35" s="5" t="s">
        <v>1</v>
      </c>
      <c r="B35" s="136">
        <f>SUM(B31:B34)</f>
        <v>850891.1999399995</v>
      </c>
      <c r="C35" s="83"/>
      <c r="D35" s="83">
        <f>SUM(D31:D34)</f>
        <v>510509.2085700009</v>
      </c>
      <c r="E35" s="83">
        <f>SUM(E31:E34)</f>
        <v>340381.9913700003</v>
      </c>
      <c r="F35" s="84"/>
      <c r="G35" s="83">
        <f>SUM(G31:G34)</f>
        <v>372539.2298600004</v>
      </c>
      <c r="H35" s="83">
        <f>SUM(H31:H34)</f>
        <v>431895.7742900005</v>
      </c>
      <c r="I35" s="83">
        <f>SUM(I31:I34)</f>
        <v>46456.19579</v>
      </c>
      <c r="J35" s="30"/>
      <c r="K35" s="77">
        <f>B35/B$35</f>
        <v>1</v>
      </c>
      <c r="L35" s="4"/>
      <c r="M35" s="80">
        <f t="shared" si="6"/>
        <v>1</v>
      </c>
      <c r="N35" s="80">
        <f t="shared" si="6"/>
        <v>1</v>
      </c>
      <c r="O35" s="30"/>
      <c r="P35" s="80">
        <f t="shared" si="7"/>
        <v>1</v>
      </c>
      <c r="Q35" s="80">
        <f t="shared" si="7"/>
        <v>1</v>
      </c>
      <c r="R35" s="80">
        <f t="shared" si="7"/>
        <v>1</v>
      </c>
      <c r="T35" s="50"/>
    </row>
    <row r="36" spans="4:20" s="23" customFormat="1" ht="4.5" customHeight="1"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T36" s="51"/>
    </row>
    <row r="37" spans="2:20" s="23" customFormat="1" ht="12.75" customHeight="1">
      <c r="B37" s="146" t="s">
        <v>104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T37" s="30"/>
    </row>
    <row r="38" spans="1:20" s="23" customFormat="1" ht="15" customHeight="1">
      <c r="A38" s="34" t="s">
        <v>93</v>
      </c>
      <c r="B38" s="128">
        <v>228229.21008000037</v>
      </c>
      <c r="C38" s="75"/>
      <c r="D38" s="76">
        <v>125581.65245999998</v>
      </c>
      <c r="E38" s="76">
        <v>102647.55762000004</v>
      </c>
      <c r="F38" s="76"/>
      <c r="G38" s="76">
        <v>79915.39459000004</v>
      </c>
      <c r="H38" s="76">
        <v>136115.15149000005</v>
      </c>
      <c r="I38" s="76">
        <v>12198.664</v>
      </c>
      <c r="J38" s="35"/>
      <c r="K38" s="77">
        <f>B38/B$42</f>
        <v>0.6929911789084372</v>
      </c>
      <c r="L38" s="64"/>
      <c r="M38" s="80">
        <f aca="true" t="shared" si="8" ref="M38:N42">D38/D$42</f>
        <v>0.6845525149272778</v>
      </c>
      <c r="N38" s="80">
        <f t="shared" si="8"/>
        <v>0.7036025598996948</v>
      </c>
      <c r="O38" s="35"/>
      <c r="P38" s="80">
        <f aca="true" t="shared" si="9" ref="P38:R42">G38/G$42</f>
        <v>0.70923495197536</v>
      </c>
      <c r="Q38" s="80">
        <f t="shared" si="9"/>
        <v>0.6823291070669417</v>
      </c>
      <c r="R38" s="80">
        <f t="shared" si="9"/>
        <v>0.7102613833651343</v>
      </c>
      <c r="T38" s="30"/>
    </row>
    <row r="39" spans="1:20" s="23" customFormat="1" ht="24">
      <c r="A39" s="34" t="s">
        <v>94</v>
      </c>
      <c r="B39" s="128">
        <v>100231.15154000005</v>
      </c>
      <c r="C39" s="75"/>
      <c r="D39" s="76">
        <v>57869.06859000001</v>
      </c>
      <c r="E39" s="76">
        <v>42362.082949999996</v>
      </c>
      <c r="F39" s="76"/>
      <c r="G39" s="76">
        <v>32762.913729999993</v>
      </c>
      <c r="H39" s="76">
        <v>62492.007770000004</v>
      </c>
      <c r="I39" s="76">
        <v>4976.2300399999995</v>
      </c>
      <c r="J39" s="35"/>
      <c r="K39" s="77">
        <f>B39/B$42</f>
        <v>0.30434011424176394</v>
      </c>
      <c r="L39" s="64"/>
      <c r="M39" s="80">
        <f t="shared" si="8"/>
        <v>0.31544748507272224</v>
      </c>
      <c r="N39" s="80">
        <f t="shared" si="8"/>
        <v>0.29037290995899684</v>
      </c>
      <c r="O39" s="35"/>
      <c r="P39" s="80">
        <f t="shared" si="9"/>
        <v>0.29076504802463987</v>
      </c>
      <c r="Q39" s="80">
        <f t="shared" si="9"/>
        <v>0.31326502151861557</v>
      </c>
      <c r="R39" s="80">
        <f t="shared" si="9"/>
        <v>0.2897386166348657</v>
      </c>
      <c r="T39" s="30"/>
    </row>
    <row r="40" spans="1:20" s="23" customFormat="1" ht="12">
      <c r="A40" s="34" t="s">
        <v>95</v>
      </c>
      <c r="B40" s="128">
        <v>0</v>
      </c>
      <c r="C40" s="75"/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35"/>
      <c r="K40" s="77">
        <f>B40/B$42</f>
        <v>0</v>
      </c>
      <c r="L40" s="64"/>
      <c r="M40" s="80">
        <f t="shared" si="8"/>
        <v>0</v>
      </c>
      <c r="N40" s="80">
        <f t="shared" si="8"/>
        <v>0</v>
      </c>
      <c r="O40" s="35"/>
      <c r="P40" s="80">
        <f t="shared" si="9"/>
        <v>0</v>
      </c>
      <c r="Q40" s="80">
        <f t="shared" si="9"/>
        <v>0</v>
      </c>
      <c r="R40" s="80">
        <f t="shared" si="9"/>
        <v>0</v>
      </c>
      <c r="T40" s="30"/>
    </row>
    <row r="41" spans="1:20" s="23" customFormat="1" ht="12">
      <c r="A41" s="34" t="s">
        <v>5</v>
      </c>
      <c r="B41" s="128">
        <v>878.90997</v>
      </c>
      <c r="C41" s="75"/>
      <c r="D41" s="75">
        <v>0</v>
      </c>
      <c r="E41" s="76">
        <v>878.90997</v>
      </c>
      <c r="F41" s="76"/>
      <c r="G41" s="75">
        <v>0</v>
      </c>
      <c r="H41" s="76">
        <v>878.90997</v>
      </c>
      <c r="I41" s="75">
        <v>0</v>
      </c>
      <c r="J41" s="35"/>
      <c r="K41" s="77">
        <f>B41/B$42</f>
        <v>0.0026687068497988566</v>
      </c>
      <c r="L41" s="64"/>
      <c r="M41" s="80">
        <f t="shared" si="8"/>
        <v>0</v>
      </c>
      <c r="N41" s="80">
        <f t="shared" si="8"/>
        <v>0.006024530141308234</v>
      </c>
      <c r="O41" s="35"/>
      <c r="P41" s="80">
        <f t="shared" si="9"/>
        <v>0</v>
      </c>
      <c r="Q41" s="80">
        <f t="shared" si="9"/>
        <v>0.004405871414442727</v>
      </c>
      <c r="R41" s="80">
        <f t="shared" si="9"/>
        <v>0</v>
      </c>
      <c r="T41" s="30"/>
    </row>
    <row r="42" spans="1:20" s="23" customFormat="1" ht="12">
      <c r="A42" s="5" t="s">
        <v>1</v>
      </c>
      <c r="B42" s="136">
        <f>SUM(B38:B41)</f>
        <v>329339.2715900004</v>
      </c>
      <c r="C42" s="83"/>
      <c r="D42" s="83">
        <f>SUM(D38:D41)</f>
        <v>183450.72105</v>
      </c>
      <c r="E42" s="83">
        <f>SUM(E38:E41)</f>
        <v>145888.55054000005</v>
      </c>
      <c r="F42" s="84"/>
      <c r="G42" s="83">
        <f>SUM(G38:G41)</f>
        <v>112678.30832000004</v>
      </c>
      <c r="H42" s="83">
        <f>SUM(H38:H41)</f>
        <v>199486.06923000005</v>
      </c>
      <c r="I42" s="83">
        <f>SUM(I38:I41)</f>
        <v>17174.89404</v>
      </c>
      <c r="J42" s="30"/>
      <c r="K42" s="79">
        <f>B42/B$42</f>
        <v>1</v>
      </c>
      <c r="L42" s="4"/>
      <c r="M42" s="81">
        <f t="shared" si="8"/>
        <v>1</v>
      </c>
      <c r="N42" s="81">
        <f t="shared" si="8"/>
        <v>1</v>
      </c>
      <c r="O42" s="30"/>
      <c r="P42" s="81">
        <f t="shared" si="9"/>
        <v>1</v>
      </c>
      <c r="Q42" s="81">
        <f t="shared" si="9"/>
        <v>1</v>
      </c>
      <c r="R42" s="81">
        <f t="shared" si="9"/>
        <v>1</v>
      </c>
      <c r="T42" s="50"/>
    </row>
    <row r="43" spans="4:20" s="23" customFormat="1" ht="4.5" customHeight="1"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T43" s="45"/>
    </row>
    <row r="44" spans="2:18" s="23" customFormat="1" ht="12.75" customHeight="1">
      <c r="B44" s="146" t="s">
        <v>105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</row>
    <row r="45" spans="1:18" s="23" customFormat="1" ht="15" customHeight="1">
      <c r="A45" s="34" t="s">
        <v>93</v>
      </c>
      <c r="B45" s="128">
        <v>450823.70653999917</v>
      </c>
      <c r="C45" s="75"/>
      <c r="D45" s="76">
        <v>270428.0006700004</v>
      </c>
      <c r="E45" s="76">
        <v>180395.70587000018</v>
      </c>
      <c r="F45" s="76"/>
      <c r="G45" s="76">
        <v>166912.69978000005</v>
      </c>
      <c r="H45" s="76">
        <v>255136.10304000045</v>
      </c>
      <c r="I45" s="76">
        <v>28774.90371999999</v>
      </c>
      <c r="J45" s="35"/>
      <c r="K45" s="77">
        <f>B45/B$49</f>
        <v>0.951144948670593</v>
      </c>
      <c r="L45" s="64"/>
      <c r="M45" s="80">
        <f aca="true" t="shared" si="10" ref="M45:N49">D45/D$49</f>
        <v>0.9736300632428119</v>
      </c>
      <c r="N45" s="80">
        <f t="shared" si="10"/>
        <v>0.919318187613455</v>
      </c>
      <c r="O45" s="35"/>
      <c r="P45" s="80">
        <f aca="true" t="shared" si="11" ref="P45:R49">G45/G$49</f>
        <v>0.9468324395188604</v>
      </c>
      <c r="Q45" s="80">
        <f t="shared" si="11"/>
        <v>0.9574728871081756</v>
      </c>
      <c r="R45" s="80">
        <f t="shared" si="11"/>
        <v>0.9214917943286162</v>
      </c>
    </row>
    <row r="46" spans="1:18" s="23" customFormat="1" ht="24">
      <c r="A46" s="34" t="s">
        <v>94</v>
      </c>
      <c r="B46" s="128">
        <v>10292.64461</v>
      </c>
      <c r="C46" s="75"/>
      <c r="D46" s="76">
        <v>5219.77909</v>
      </c>
      <c r="E46" s="76">
        <v>5072.865519999999</v>
      </c>
      <c r="F46" s="76"/>
      <c r="G46" s="76">
        <v>5792.308849999999</v>
      </c>
      <c r="H46" s="76">
        <v>3274.71393</v>
      </c>
      <c r="I46" s="76">
        <v>1225.62183</v>
      </c>
      <c r="J46" s="35"/>
      <c r="K46" s="77">
        <f>B46/B$49</f>
        <v>0.021715355220332692</v>
      </c>
      <c r="L46" s="64"/>
      <c r="M46" s="80">
        <f t="shared" si="10"/>
        <v>0.01879292762923565</v>
      </c>
      <c r="N46" s="80">
        <f t="shared" si="10"/>
        <v>0.025851932080988297</v>
      </c>
      <c r="O46" s="35"/>
      <c r="P46" s="80">
        <f t="shared" si="11"/>
        <v>0.032857571210104734</v>
      </c>
      <c r="Q46" s="80">
        <f t="shared" si="11"/>
        <v>0.012289322301512464</v>
      </c>
      <c r="R46" s="80">
        <f t="shared" si="11"/>
        <v>0.03924949568154533</v>
      </c>
    </row>
    <row r="47" spans="1:18" s="23" customFormat="1" ht="12">
      <c r="A47" s="34" t="s">
        <v>95</v>
      </c>
      <c r="B47" s="128">
        <v>0</v>
      </c>
      <c r="C47" s="75"/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35"/>
      <c r="K47" s="77">
        <f>B47/B$49</f>
        <v>0</v>
      </c>
      <c r="L47" s="64"/>
      <c r="M47" s="80">
        <f t="shared" si="10"/>
        <v>0</v>
      </c>
      <c r="N47" s="80">
        <f t="shared" si="10"/>
        <v>0</v>
      </c>
      <c r="O47" s="35"/>
      <c r="P47" s="80">
        <f t="shared" si="11"/>
        <v>0</v>
      </c>
      <c r="Q47" s="80">
        <f t="shared" si="11"/>
        <v>0</v>
      </c>
      <c r="R47" s="80">
        <f t="shared" si="11"/>
        <v>0</v>
      </c>
    </row>
    <row r="48" spans="1:18" s="23" customFormat="1" ht="12">
      <c r="A48" s="34" t="s">
        <v>5</v>
      </c>
      <c r="B48" s="128">
        <v>12863.67384</v>
      </c>
      <c r="C48" s="75"/>
      <c r="D48" s="76">
        <v>2104.5318</v>
      </c>
      <c r="E48" s="76">
        <v>10759.14204</v>
      </c>
      <c r="F48" s="76"/>
      <c r="G48" s="76">
        <v>3580.3538200000003</v>
      </c>
      <c r="H48" s="76">
        <v>8057.410459999999</v>
      </c>
      <c r="I48" s="76">
        <v>1225.90956</v>
      </c>
      <c r="J48" s="35"/>
      <c r="K48" s="77">
        <f>B48/B$49</f>
        <v>0.027139696109074254</v>
      </c>
      <c r="L48" s="64"/>
      <c r="M48" s="80">
        <f t="shared" si="10"/>
        <v>0.0075770091279523935</v>
      </c>
      <c r="N48" s="80">
        <f t="shared" si="10"/>
        <v>0.05482988030555675</v>
      </c>
      <c r="O48" s="35"/>
      <c r="P48" s="80">
        <f t="shared" si="11"/>
        <v>0.020309989271034903</v>
      </c>
      <c r="Q48" s="80">
        <f t="shared" si="11"/>
        <v>0.030237790590312053</v>
      </c>
      <c r="R48" s="80">
        <f t="shared" si="11"/>
        <v>0.03925870998983849</v>
      </c>
    </row>
    <row r="49" spans="1:18" s="23" customFormat="1" ht="12">
      <c r="A49" s="5" t="s">
        <v>1</v>
      </c>
      <c r="B49" s="136">
        <f>SUM(B45:B48)</f>
        <v>473980.0249899992</v>
      </c>
      <c r="C49" s="83"/>
      <c r="D49" s="83">
        <f>SUM(D45:D48)</f>
        <v>277752.3115600004</v>
      </c>
      <c r="E49" s="83">
        <f>SUM(E45:E48)</f>
        <v>196227.71343000018</v>
      </c>
      <c r="F49" s="84"/>
      <c r="G49" s="83">
        <f>SUM(G45:G48)</f>
        <v>176285.36245000004</v>
      </c>
      <c r="H49" s="83">
        <f>SUM(H45:H48)</f>
        <v>266468.22743000044</v>
      </c>
      <c r="I49" s="83">
        <f>SUM(I45:I48)</f>
        <v>31226.43510999999</v>
      </c>
      <c r="J49" s="30"/>
      <c r="K49" s="79">
        <f>B49/B$49</f>
        <v>1</v>
      </c>
      <c r="L49" s="4"/>
      <c r="M49" s="81">
        <f t="shared" si="10"/>
        <v>1</v>
      </c>
      <c r="N49" s="81">
        <f t="shared" si="10"/>
        <v>1</v>
      </c>
      <c r="O49" s="30"/>
      <c r="P49" s="81">
        <f t="shared" si="11"/>
        <v>1</v>
      </c>
      <c r="Q49" s="81">
        <f t="shared" si="11"/>
        <v>1</v>
      </c>
      <c r="R49" s="81">
        <f t="shared" si="11"/>
        <v>1</v>
      </c>
    </row>
    <row r="50" spans="4:15" s="23" customFormat="1" ht="4.5" customHeight="1"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2:18" s="23" customFormat="1" ht="12.75" customHeight="1">
      <c r="B51" s="146" t="s">
        <v>102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</row>
    <row r="52" spans="1:18" s="23" customFormat="1" ht="15" customHeight="1">
      <c r="A52" s="34" t="s">
        <v>93</v>
      </c>
      <c r="B52" s="128">
        <v>891399.1449599927</v>
      </c>
      <c r="C52" s="75"/>
      <c r="D52" s="76">
        <v>495591.1238399989</v>
      </c>
      <c r="E52" s="76">
        <v>395808.0211199997</v>
      </c>
      <c r="F52" s="76"/>
      <c r="G52" s="76">
        <v>364793.58024000004</v>
      </c>
      <c r="H52" s="76">
        <v>471156.9962499977</v>
      </c>
      <c r="I52" s="76">
        <v>55448.56847000004</v>
      </c>
      <c r="J52" s="35"/>
      <c r="K52" s="77">
        <f>B52/B$56</f>
        <v>0.9510619366382218</v>
      </c>
      <c r="L52" s="64"/>
      <c r="M52" s="80">
        <f aca="true" t="shared" si="12" ref="M52:N56">D52/D$56</f>
        <v>0.965493278460836</v>
      </c>
      <c r="N52" s="80">
        <f t="shared" si="12"/>
        <v>0.9335895445596677</v>
      </c>
      <c r="O52" s="35"/>
      <c r="P52" s="80">
        <f aca="true" t="shared" si="13" ref="P52:R56">G52/G$56</f>
        <v>0.941886262917767</v>
      </c>
      <c r="Q52" s="80">
        <f t="shared" si="13"/>
        <v>0.9551274152062084</v>
      </c>
      <c r="R52" s="80">
        <f t="shared" si="13"/>
        <v>0.978381074368649</v>
      </c>
    </row>
    <row r="53" spans="1:18" s="23" customFormat="1" ht="24">
      <c r="A53" s="34" t="s">
        <v>94</v>
      </c>
      <c r="B53" s="128">
        <v>11469.97909</v>
      </c>
      <c r="C53" s="75"/>
      <c r="D53" s="76">
        <v>3677.72868</v>
      </c>
      <c r="E53" s="76">
        <v>7792.25041</v>
      </c>
      <c r="F53" s="76"/>
      <c r="G53" s="76">
        <v>8445.234939999998</v>
      </c>
      <c r="H53" s="76">
        <v>3024.74415</v>
      </c>
      <c r="I53" s="75">
        <v>0</v>
      </c>
      <c r="J53" s="35"/>
      <c r="K53" s="77">
        <f>B53/B$56</f>
        <v>0.012237683408396028</v>
      </c>
      <c r="L53" s="64"/>
      <c r="M53" s="80">
        <f t="shared" si="12"/>
        <v>0.007164822269272567</v>
      </c>
      <c r="N53" s="80">
        <f t="shared" si="12"/>
        <v>0.018379525232413735</v>
      </c>
      <c r="O53" s="35"/>
      <c r="P53" s="80">
        <f t="shared" si="13"/>
        <v>0.02180534748409187</v>
      </c>
      <c r="Q53" s="80">
        <f t="shared" si="13"/>
        <v>0.006131748195704764</v>
      </c>
      <c r="R53" s="80">
        <f t="shared" si="13"/>
        <v>0</v>
      </c>
    </row>
    <row r="54" spans="1:18" s="23" customFormat="1" ht="12">
      <c r="A54" s="34" t="s">
        <v>95</v>
      </c>
      <c r="B54" s="128">
        <v>2969.3546699999997</v>
      </c>
      <c r="C54" s="75"/>
      <c r="D54" s="76">
        <v>0</v>
      </c>
      <c r="E54" s="76">
        <v>2969.3546699999997</v>
      </c>
      <c r="F54" s="76"/>
      <c r="G54" s="76">
        <v>2969.3546699999997</v>
      </c>
      <c r="H54" s="75">
        <v>0</v>
      </c>
      <c r="I54" s="75">
        <v>0</v>
      </c>
      <c r="J54" s="35"/>
      <c r="K54" s="77">
        <f>B54/B$56</f>
        <v>0.0031680983978761776</v>
      </c>
      <c r="L54" s="64"/>
      <c r="M54" s="80">
        <f t="shared" si="12"/>
        <v>0</v>
      </c>
      <c r="N54" s="80">
        <f t="shared" si="12"/>
        <v>0.007003795593017981</v>
      </c>
      <c r="O54" s="35"/>
      <c r="P54" s="80">
        <f t="shared" si="13"/>
        <v>0.007666786163187658</v>
      </c>
      <c r="Q54" s="80">
        <f t="shared" si="13"/>
        <v>0</v>
      </c>
      <c r="R54" s="80">
        <f t="shared" si="13"/>
        <v>0</v>
      </c>
    </row>
    <row r="55" spans="1:18" s="23" customFormat="1" ht="12">
      <c r="A55" s="34" t="s">
        <v>5</v>
      </c>
      <c r="B55" s="128">
        <v>31428.70717</v>
      </c>
      <c r="C55" s="75"/>
      <c r="D55" s="76">
        <v>14034.693859999998</v>
      </c>
      <c r="E55" s="76">
        <v>17394.01331</v>
      </c>
      <c r="F55" s="76"/>
      <c r="G55" s="76">
        <v>11092.924349999998</v>
      </c>
      <c r="H55" s="76">
        <v>19110.55626</v>
      </c>
      <c r="I55" s="76">
        <v>1225.22656</v>
      </c>
      <c r="J55" s="35"/>
      <c r="K55" s="77">
        <f>B55/B$56</f>
        <v>0.033532281555505986</v>
      </c>
      <c r="L55" s="64"/>
      <c r="M55" s="80">
        <f t="shared" si="12"/>
        <v>0.027341899269891477</v>
      </c>
      <c r="N55" s="80">
        <f t="shared" si="12"/>
        <v>0.04102713461490072</v>
      </c>
      <c r="O55" s="35"/>
      <c r="P55" s="80">
        <f t="shared" si="13"/>
        <v>0.028641603434953575</v>
      </c>
      <c r="Q55" s="80">
        <f t="shared" si="13"/>
        <v>0.03874083659808695</v>
      </c>
      <c r="R55" s="80">
        <f t="shared" si="13"/>
        <v>0.021618925631350986</v>
      </c>
    </row>
    <row r="56" spans="1:18" s="23" customFormat="1" ht="12">
      <c r="A56" s="5" t="s">
        <v>1</v>
      </c>
      <c r="B56" s="136">
        <f>SUM(B52:B55)</f>
        <v>937267.1858899927</v>
      </c>
      <c r="C56" s="83"/>
      <c r="D56" s="83">
        <f>SUM(D52:D55)</f>
        <v>513303.5463799989</v>
      </c>
      <c r="E56" s="83">
        <f>SUM(E52:E55)</f>
        <v>423963.63950999966</v>
      </c>
      <c r="F56" s="84"/>
      <c r="G56" s="83">
        <f>SUM(G52:G55)</f>
        <v>387301.0942</v>
      </c>
      <c r="H56" s="83">
        <f>SUM(H52:H55)</f>
        <v>493292.29665999766</v>
      </c>
      <c r="I56" s="83">
        <f>SUM(I52:I55)</f>
        <v>56673.795030000045</v>
      </c>
      <c r="J56" s="30"/>
      <c r="K56" s="79">
        <f>B56/B$56</f>
        <v>1</v>
      </c>
      <c r="L56" s="4"/>
      <c r="M56" s="81">
        <f t="shared" si="12"/>
        <v>1</v>
      </c>
      <c r="N56" s="81">
        <f t="shared" si="12"/>
        <v>1</v>
      </c>
      <c r="O56" s="30"/>
      <c r="P56" s="81">
        <f t="shared" si="13"/>
        <v>1</v>
      </c>
      <c r="Q56" s="81">
        <f t="shared" si="13"/>
        <v>1</v>
      </c>
      <c r="R56" s="81">
        <f t="shared" si="13"/>
        <v>1</v>
      </c>
    </row>
    <row r="57" spans="4:15" s="23" customFormat="1" ht="4.5" customHeight="1"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2:18" s="23" customFormat="1" ht="12.75" customHeight="1">
      <c r="B58" s="146" t="s">
        <v>103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</row>
    <row r="59" spans="1:18" s="23" customFormat="1" ht="15" customHeight="1">
      <c r="A59" s="34" t="s">
        <v>93</v>
      </c>
      <c r="B59" s="128">
        <v>121754.46607000008</v>
      </c>
      <c r="C59" s="75"/>
      <c r="D59" s="76">
        <v>59663.42902000002</v>
      </c>
      <c r="E59" s="76">
        <v>62091.03705000003</v>
      </c>
      <c r="F59" s="76"/>
      <c r="G59" s="76">
        <v>37568.49680999999</v>
      </c>
      <c r="H59" s="76">
        <v>74395.9571</v>
      </c>
      <c r="I59" s="76">
        <v>9790.012160000002</v>
      </c>
      <c r="J59" s="35"/>
      <c r="K59" s="77">
        <f>B59/B$63</f>
        <v>0.9140243153633522</v>
      </c>
      <c r="L59" s="64"/>
      <c r="M59" s="80">
        <f>D59/D$63</f>
        <v>0.925436730264891</v>
      </c>
      <c r="N59" s="80">
        <f>E59/E$63</f>
        <v>0.903320174254747</v>
      </c>
      <c r="O59" s="35"/>
      <c r="P59" s="80">
        <f>G59/G$63</f>
        <v>0.8616630327301646</v>
      </c>
      <c r="Q59" s="80">
        <f>H59/H$63</f>
        <v>0.9466301770407927</v>
      </c>
      <c r="R59" s="80">
        <f>I59/I$63</f>
        <v>0.8886489727236081</v>
      </c>
    </row>
    <row r="60" spans="1:18" s="23" customFormat="1" ht="24">
      <c r="A60" s="34" t="s">
        <v>94</v>
      </c>
      <c r="B60" s="128">
        <v>3580.01587</v>
      </c>
      <c r="C60" s="75"/>
      <c r="D60" s="76">
        <v>2354.78931</v>
      </c>
      <c r="E60" s="76">
        <v>1225.22656</v>
      </c>
      <c r="F60" s="76"/>
      <c r="G60" s="76">
        <v>2451.13612</v>
      </c>
      <c r="H60" s="76">
        <v>1128.87975</v>
      </c>
      <c r="I60" s="75">
        <v>0</v>
      </c>
      <c r="J60" s="35"/>
      <c r="K60" s="77">
        <f aca="true" t="shared" si="14" ref="K60:R63">B60/B$63</f>
        <v>0.026875577218542383</v>
      </c>
      <c r="L60" s="64"/>
      <c r="M60" s="80">
        <f t="shared" si="14"/>
        <v>0.036525029742736</v>
      </c>
      <c r="N60" s="80">
        <f t="shared" si="14"/>
        <v>0.017824986056997155</v>
      </c>
      <c r="O60" s="35"/>
      <c r="P60" s="80">
        <f t="shared" si="14"/>
        <v>0.05621873543344598</v>
      </c>
      <c r="Q60" s="80">
        <f t="shared" si="14"/>
        <v>0.014364109008824967</v>
      </c>
      <c r="R60" s="80">
        <f t="shared" si="14"/>
        <v>0</v>
      </c>
    </row>
    <row r="61" spans="1:18" s="23" customFormat="1" ht="12">
      <c r="A61" s="34" t="s">
        <v>95</v>
      </c>
      <c r="B61" s="128">
        <v>0</v>
      </c>
      <c r="C61" s="75"/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35"/>
      <c r="K61" s="77">
        <f t="shared" si="14"/>
        <v>0</v>
      </c>
      <c r="L61" s="64"/>
      <c r="M61" s="80">
        <f t="shared" si="14"/>
        <v>0</v>
      </c>
      <c r="N61" s="80">
        <f t="shared" si="14"/>
        <v>0</v>
      </c>
      <c r="O61" s="35"/>
      <c r="P61" s="80">
        <f t="shared" si="14"/>
        <v>0</v>
      </c>
      <c r="Q61" s="80">
        <f t="shared" si="14"/>
        <v>0</v>
      </c>
      <c r="R61" s="80">
        <f t="shared" si="14"/>
        <v>0</v>
      </c>
    </row>
    <row r="62" spans="1:18" s="23" customFormat="1" ht="12">
      <c r="A62" s="34" t="s">
        <v>5</v>
      </c>
      <c r="B62" s="128">
        <v>7872.549889999999</v>
      </c>
      <c r="C62" s="75"/>
      <c r="D62" s="76">
        <v>2452.34683</v>
      </c>
      <c r="E62" s="76">
        <v>5420.20306</v>
      </c>
      <c r="F62" s="76"/>
      <c r="G62" s="76">
        <v>3580.3538200000003</v>
      </c>
      <c r="H62" s="76">
        <v>3065.47107</v>
      </c>
      <c r="I62" s="76">
        <v>1226.725</v>
      </c>
      <c r="J62" s="35"/>
      <c r="K62" s="77">
        <f t="shared" si="14"/>
        <v>0.05910010741810547</v>
      </c>
      <c r="L62" s="64"/>
      <c r="M62" s="80">
        <f t="shared" si="14"/>
        <v>0.03803823999237296</v>
      </c>
      <c r="N62" s="80">
        <f t="shared" si="14"/>
        <v>0.07885483968825595</v>
      </c>
      <c r="O62" s="35"/>
      <c r="P62" s="80">
        <f t="shared" si="14"/>
        <v>0.08211823183638928</v>
      </c>
      <c r="Q62" s="80">
        <f t="shared" si="14"/>
        <v>0.0390057139503825</v>
      </c>
      <c r="R62" s="80">
        <f t="shared" si="14"/>
        <v>0.11135102727639185</v>
      </c>
    </row>
    <row r="63" spans="1:18" s="23" customFormat="1" ht="12">
      <c r="A63" s="5" t="s">
        <v>1</v>
      </c>
      <c r="B63" s="136">
        <f>SUM(B59:B62)</f>
        <v>133207.03183000008</v>
      </c>
      <c r="C63" s="83"/>
      <c r="D63" s="83">
        <f>SUM(D59:D62)</f>
        <v>64470.56516000002</v>
      </c>
      <c r="E63" s="83">
        <f>SUM(E59:E62)</f>
        <v>68736.46667000002</v>
      </c>
      <c r="F63" s="84"/>
      <c r="G63" s="83">
        <f>SUM(G59:G62)</f>
        <v>43599.98675</v>
      </c>
      <c r="H63" s="83">
        <f>SUM(H59:H62)</f>
        <v>78590.30791999999</v>
      </c>
      <c r="I63" s="83">
        <f>SUM(I59:I62)</f>
        <v>11016.737160000002</v>
      </c>
      <c r="J63" s="30"/>
      <c r="K63" s="79">
        <f t="shared" si="14"/>
        <v>1</v>
      </c>
      <c r="L63" s="4"/>
      <c r="M63" s="81">
        <f t="shared" si="14"/>
        <v>1</v>
      </c>
      <c r="N63" s="81">
        <f t="shared" si="14"/>
        <v>1</v>
      </c>
      <c r="O63" s="30"/>
      <c r="P63" s="81">
        <f t="shared" si="14"/>
        <v>1</v>
      </c>
      <c r="Q63" s="81">
        <f t="shared" si="14"/>
        <v>1</v>
      </c>
      <c r="R63" s="81">
        <f t="shared" si="14"/>
        <v>1</v>
      </c>
    </row>
    <row r="64" spans="1:18" s="23" customFormat="1" ht="4.5" customHeight="1">
      <c r="A64" s="42"/>
      <c r="B64" s="42"/>
      <c r="C64" s="4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2"/>
      <c r="Q64" s="42"/>
      <c r="R64" s="42"/>
    </row>
    <row r="65" spans="1:20" s="68" customFormat="1" ht="12">
      <c r="A65" s="1" t="s">
        <v>23</v>
      </c>
      <c r="B65" s="1"/>
      <c r="C65" s="1"/>
      <c r="D65" s="65"/>
      <c r="E65" s="66"/>
      <c r="F65" s="66"/>
      <c r="G65" s="38"/>
      <c r="H65" s="38"/>
      <c r="I65" s="38"/>
      <c r="J65" s="38"/>
      <c r="K65" s="38"/>
      <c r="L65" s="38"/>
      <c r="M65" s="66"/>
      <c r="N65" s="66"/>
      <c r="O65" s="66"/>
      <c r="P65" s="66"/>
      <c r="T65" s="23"/>
    </row>
    <row r="66" spans="1:8" s="23" customFormat="1" ht="12">
      <c r="A66" s="1" t="s">
        <v>127</v>
      </c>
      <c r="B66" s="1"/>
      <c r="C66" s="1"/>
      <c r="D66" s="2"/>
      <c r="E66" s="2"/>
      <c r="F66" s="2"/>
      <c r="G66" s="2"/>
      <c r="H66" s="33"/>
    </row>
  </sheetData>
  <sheetProtection/>
  <mergeCells count="19">
    <mergeCell ref="A1:R1"/>
    <mergeCell ref="D3:E3"/>
    <mergeCell ref="G3:I3"/>
    <mergeCell ref="K3:K4"/>
    <mergeCell ref="M3:N3"/>
    <mergeCell ref="B3:B4"/>
    <mergeCell ref="A3:A4"/>
    <mergeCell ref="P3:R3"/>
    <mergeCell ref="B6:I6"/>
    <mergeCell ref="K6:R6"/>
    <mergeCell ref="B8:R8"/>
    <mergeCell ref="B9:R9"/>
    <mergeCell ref="B44:R44"/>
    <mergeCell ref="B51:R51"/>
    <mergeCell ref="B58:R58"/>
    <mergeCell ref="B16:R16"/>
    <mergeCell ref="B23:R23"/>
    <mergeCell ref="B30:R30"/>
    <mergeCell ref="B37:R37"/>
  </mergeCells>
  <hyperlinks>
    <hyperlink ref="T3" location="Appendice 2016 - Serie 2 (Infomobilita).xls#INDICE!A1" display="Vai all'indice"/>
  </hyperlink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B1">
      <selection activeCell="M3" sqref="M3"/>
    </sheetView>
  </sheetViews>
  <sheetFormatPr defaultColWidth="10.140625" defaultRowHeight="12.75"/>
  <cols>
    <col min="1" max="1" width="25.8515625" style="24" customWidth="1"/>
    <col min="2" max="2" width="10.140625" style="24" customWidth="1"/>
    <col min="3" max="4" width="12.140625" style="2" customWidth="1"/>
    <col min="5" max="6" width="11.7109375" style="2" customWidth="1"/>
    <col min="7" max="7" width="7.7109375" style="33" customWidth="1"/>
    <col min="8" max="9" width="12.140625" style="23" customWidth="1"/>
    <col min="10" max="11" width="11.7109375" style="23" customWidth="1"/>
    <col min="12" max="12" width="3.7109375" style="23" customWidth="1"/>
    <col min="13" max="13" width="11.28125" style="23" bestFit="1" customWidth="1"/>
    <col min="14" max="16384" width="10.140625" style="23" customWidth="1"/>
  </cols>
  <sheetData>
    <row r="1" spans="1:11" ht="24.75" customHeight="1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" ht="4.5" customHeight="1">
      <c r="A2" s="29"/>
      <c r="B2" s="29"/>
    </row>
    <row r="3" spans="1:13" ht="15" customHeight="1">
      <c r="A3" s="161" t="s">
        <v>88</v>
      </c>
      <c r="B3" s="164" t="s">
        <v>8</v>
      </c>
      <c r="C3" s="163" t="s">
        <v>21</v>
      </c>
      <c r="D3" s="163"/>
      <c r="E3" s="163"/>
      <c r="F3" s="163"/>
      <c r="G3" s="164" t="s">
        <v>8</v>
      </c>
      <c r="H3" s="163" t="s">
        <v>21</v>
      </c>
      <c r="I3" s="163"/>
      <c r="J3" s="163"/>
      <c r="K3" s="163"/>
      <c r="M3" s="140" t="s">
        <v>150</v>
      </c>
    </row>
    <row r="4" spans="1:11" s="24" customFormat="1" ht="24">
      <c r="A4" s="162"/>
      <c r="B4" s="165"/>
      <c r="C4" s="106" t="s">
        <v>0</v>
      </c>
      <c r="D4" s="106" t="s">
        <v>110</v>
      </c>
      <c r="E4" s="106" t="s">
        <v>111</v>
      </c>
      <c r="F4" s="106" t="s">
        <v>112</v>
      </c>
      <c r="G4" s="165"/>
      <c r="H4" s="106" t="s">
        <v>0</v>
      </c>
      <c r="I4" s="106" t="s">
        <v>110</v>
      </c>
      <c r="J4" s="106" t="s">
        <v>111</v>
      </c>
      <c r="K4" s="106" t="s">
        <v>112</v>
      </c>
    </row>
    <row r="5" spans="1:11" s="24" customFormat="1" ht="4.5" customHeight="1">
      <c r="A5" s="28"/>
      <c r="B5" s="28"/>
      <c r="C5" s="7"/>
      <c r="D5" s="7"/>
      <c r="E5" s="7"/>
      <c r="F5" s="7"/>
      <c r="G5" s="25"/>
      <c r="H5" s="7"/>
      <c r="I5" s="7"/>
      <c r="J5" s="7"/>
      <c r="K5" s="7"/>
    </row>
    <row r="6" spans="1:11" s="24" customFormat="1" ht="12.75" customHeight="1">
      <c r="A6" s="37"/>
      <c r="B6" s="154" t="s">
        <v>6</v>
      </c>
      <c r="C6" s="154"/>
      <c r="D6" s="154"/>
      <c r="E6" s="154"/>
      <c r="F6" s="154"/>
      <c r="G6" s="154" t="s">
        <v>7</v>
      </c>
      <c r="H6" s="154"/>
      <c r="I6" s="154"/>
      <c r="J6" s="154"/>
      <c r="K6" s="154"/>
    </row>
    <row r="7" spans="1:11" s="24" customFormat="1" ht="4.5" customHeight="1">
      <c r="A7" s="28"/>
      <c r="B7" s="28"/>
      <c r="C7" s="43"/>
      <c r="D7" s="43"/>
      <c r="E7" s="43"/>
      <c r="F7" s="43"/>
      <c r="G7" s="43"/>
      <c r="H7" s="7"/>
      <c r="I7" s="7"/>
      <c r="J7" s="7"/>
      <c r="K7" s="7"/>
    </row>
    <row r="8" spans="1:13" ht="27" customHeight="1">
      <c r="A8" s="23"/>
      <c r="B8" s="145" t="s">
        <v>71</v>
      </c>
      <c r="C8" s="145"/>
      <c r="D8" s="145"/>
      <c r="E8" s="145"/>
      <c r="F8" s="145"/>
      <c r="G8" s="145"/>
      <c r="H8" s="145"/>
      <c r="I8" s="145"/>
      <c r="J8" s="145"/>
      <c r="K8" s="145"/>
      <c r="M8" s="50"/>
    </row>
    <row r="9" spans="1:13" ht="15" customHeight="1">
      <c r="A9" s="34" t="s">
        <v>72</v>
      </c>
      <c r="B9" s="7">
        <v>136888.52703000008</v>
      </c>
      <c r="C9" s="9">
        <v>69267.29140000003</v>
      </c>
      <c r="D9" s="9">
        <v>39230.048720000006</v>
      </c>
      <c r="E9" s="9">
        <v>3166.3277999999987</v>
      </c>
      <c r="F9" s="9">
        <v>25224.859110000005</v>
      </c>
      <c r="G9" s="86">
        <v>0.1257265727420182</v>
      </c>
      <c r="H9" s="35">
        <v>0.13003266915119338</v>
      </c>
      <c r="I9" s="35">
        <v>0.11438264340606277</v>
      </c>
      <c r="J9" s="35">
        <v>0.11892800670028861</v>
      </c>
      <c r="K9" s="35">
        <v>0.13525959471031407</v>
      </c>
      <c r="L9" s="32"/>
      <c r="M9" s="30"/>
    </row>
    <row r="10" spans="1:13" ht="15" customHeight="1">
      <c r="A10" s="34" t="s">
        <v>73</v>
      </c>
      <c r="B10" s="7">
        <v>515815.5167299993</v>
      </c>
      <c r="C10" s="9">
        <v>238146.78486000083</v>
      </c>
      <c r="D10" s="9">
        <v>173781.08259000003</v>
      </c>
      <c r="E10" s="9">
        <v>13157.311069999996</v>
      </c>
      <c r="F10" s="9">
        <v>90730.33820999996</v>
      </c>
      <c r="G10" s="86">
        <v>0.4737556791111007</v>
      </c>
      <c r="H10" s="35">
        <v>0.44706327415483293</v>
      </c>
      <c r="I10" s="35">
        <v>0.5066916878560409</v>
      </c>
      <c r="J10" s="35">
        <v>0.49419165605365983</v>
      </c>
      <c r="K10" s="35">
        <v>0.48651010182844634</v>
      </c>
      <c r="L10" s="32"/>
      <c r="M10" s="30"/>
    </row>
    <row r="11" spans="1:13" ht="15" customHeight="1">
      <c r="A11" s="34" t="s">
        <v>74</v>
      </c>
      <c r="B11" s="7">
        <v>224701.40037000037</v>
      </c>
      <c r="C11" s="9">
        <v>112799.85319999998</v>
      </c>
      <c r="D11" s="9">
        <v>69581.48807000005</v>
      </c>
      <c r="E11" s="9">
        <v>5544.647149999997</v>
      </c>
      <c r="F11" s="9">
        <v>36775.41195000001</v>
      </c>
      <c r="G11" s="86">
        <v>0.20637914346657277</v>
      </c>
      <c r="H11" s="35">
        <v>0.211754577016112</v>
      </c>
      <c r="I11" s="35">
        <v>0.20287801818396584</v>
      </c>
      <c r="J11" s="35">
        <v>0.2082582332144941</v>
      </c>
      <c r="K11" s="35">
        <v>0.19719544493669286</v>
      </c>
      <c r="L11" s="31"/>
      <c r="M11" s="30"/>
    </row>
    <row r="12" spans="1:12" ht="15" customHeight="1">
      <c r="A12" s="34" t="s">
        <v>75</v>
      </c>
      <c r="B12" s="7">
        <v>75965.78021000003</v>
      </c>
      <c r="C12" s="9">
        <v>34630.1723</v>
      </c>
      <c r="D12" s="9">
        <v>26973.254960000002</v>
      </c>
      <c r="E12" s="9">
        <v>2061.8907699999995</v>
      </c>
      <c r="F12" s="9">
        <v>12300.462179999999</v>
      </c>
      <c r="G12" s="86">
        <v>0.0697714950894576</v>
      </c>
      <c r="H12" s="35">
        <v>0.06500981410303448</v>
      </c>
      <c r="I12" s="35">
        <v>0.07864563782755592</v>
      </c>
      <c r="J12" s="35">
        <v>0.07744509564354747</v>
      </c>
      <c r="K12" s="35">
        <v>0.06595698005531281</v>
      </c>
      <c r="L12" s="31"/>
    </row>
    <row r="13" spans="1:13" s="60" customFormat="1" ht="15" customHeight="1">
      <c r="A13" s="116" t="s">
        <v>58</v>
      </c>
      <c r="B13" s="99">
        <v>135408.3712900001</v>
      </c>
      <c r="C13" s="56">
        <v>77847.35072</v>
      </c>
      <c r="D13" s="56">
        <v>33406.16715</v>
      </c>
      <c r="E13" s="56">
        <v>2693.7269299999994</v>
      </c>
      <c r="F13" s="56">
        <v>21461.126490000002</v>
      </c>
      <c r="G13" s="87">
        <v>0.12436710959085259</v>
      </c>
      <c r="H13" s="58">
        <v>0.14613966557483538</v>
      </c>
      <c r="I13" s="58">
        <v>0.09740201272637568</v>
      </c>
      <c r="J13" s="58">
        <v>0.10117700838800957</v>
      </c>
      <c r="K13" s="58">
        <v>0.11507787846923616</v>
      </c>
      <c r="L13" s="101"/>
      <c r="M13" s="50"/>
    </row>
    <row r="14" spans="1:13" ht="12">
      <c r="A14" s="5" t="s">
        <v>1</v>
      </c>
      <c r="B14" s="91">
        <v>1088779.5956299978</v>
      </c>
      <c r="C14" s="10">
        <v>532691.4524799965</v>
      </c>
      <c r="D14" s="10">
        <v>342972.04148999974</v>
      </c>
      <c r="E14" s="10">
        <v>26623.903720000002</v>
      </c>
      <c r="F14" s="10">
        <v>186492.19793999955</v>
      </c>
      <c r="G14" s="82">
        <v>1</v>
      </c>
      <c r="H14" s="30">
        <v>1</v>
      </c>
      <c r="I14" s="30">
        <v>1</v>
      </c>
      <c r="J14" s="30">
        <v>1</v>
      </c>
      <c r="K14" s="30">
        <v>1</v>
      </c>
      <c r="M14" s="30"/>
    </row>
    <row r="15" spans="1:13" ht="4.5" customHeight="1">
      <c r="A15" s="23"/>
      <c r="B15" s="23"/>
      <c r="C15" s="145"/>
      <c r="D15" s="145"/>
      <c r="E15" s="145"/>
      <c r="F15" s="145"/>
      <c r="G15" s="145"/>
      <c r="H15" s="145"/>
      <c r="I15" s="145"/>
      <c r="J15" s="145"/>
      <c r="K15" s="145"/>
      <c r="M15" s="30"/>
    </row>
    <row r="16" spans="1:13" ht="27" customHeight="1">
      <c r="A16" s="23"/>
      <c r="B16" s="145" t="s">
        <v>76</v>
      </c>
      <c r="C16" s="145"/>
      <c r="D16" s="145"/>
      <c r="E16" s="145"/>
      <c r="F16" s="145"/>
      <c r="G16" s="145"/>
      <c r="H16" s="145"/>
      <c r="I16" s="145"/>
      <c r="J16" s="145"/>
      <c r="K16" s="145"/>
      <c r="M16" s="30"/>
    </row>
    <row r="17" spans="1:13" ht="15" customHeight="1">
      <c r="A17" s="34" t="s">
        <v>29</v>
      </c>
      <c r="B17" s="90">
        <v>292183.3044800005</v>
      </c>
      <c r="C17" s="3">
        <v>119847.40906000005</v>
      </c>
      <c r="D17" s="3">
        <v>99913.12295000009</v>
      </c>
      <c r="E17" s="3">
        <v>7290.109339999995</v>
      </c>
      <c r="F17" s="3">
        <v>65132.663129999986</v>
      </c>
      <c r="G17" s="35">
        <v>0.26835854166695255</v>
      </c>
      <c r="H17" s="35">
        <v>0.2249846670188509</v>
      </c>
      <c r="I17" s="35">
        <v>0.29131564927549153</v>
      </c>
      <c r="J17" s="35">
        <v>0.27381819798738344</v>
      </c>
      <c r="K17" s="35">
        <v>0.34925141024374234</v>
      </c>
      <c r="M17" s="30"/>
    </row>
    <row r="18" spans="1:13" ht="15" customHeight="1">
      <c r="A18" s="34" t="s">
        <v>30</v>
      </c>
      <c r="B18" s="90">
        <v>796596.291149994</v>
      </c>
      <c r="C18" s="3">
        <v>412844.0434199985</v>
      </c>
      <c r="D18" s="3">
        <v>243058.91853999972</v>
      </c>
      <c r="E18" s="3">
        <v>19333.79438</v>
      </c>
      <c r="F18" s="3">
        <v>121359.53481000001</v>
      </c>
      <c r="G18" s="35">
        <v>0.7316414583330445</v>
      </c>
      <c r="H18" s="35">
        <v>0.7750153329811529</v>
      </c>
      <c r="I18" s="35">
        <v>0.7086843507245086</v>
      </c>
      <c r="J18" s="35">
        <v>0.7261818020126163</v>
      </c>
      <c r="K18" s="35">
        <v>0.65074858975626</v>
      </c>
      <c r="M18" s="30"/>
    </row>
    <row r="19" spans="1:13" ht="12">
      <c r="A19" s="5" t="s">
        <v>1</v>
      </c>
      <c r="B19" s="91">
        <f aca="true" t="shared" si="0" ref="B19:K19">SUM(B17:B18)</f>
        <v>1088779.5956299945</v>
      </c>
      <c r="C19" s="5">
        <f t="shared" si="0"/>
        <v>532691.4524799986</v>
      </c>
      <c r="D19" s="5">
        <f t="shared" si="0"/>
        <v>342972.0414899998</v>
      </c>
      <c r="E19" s="5">
        <f t="shared" si="0"/>
        <v>26623.903719999995</v>
      </c>
      <c r="F19" s="5">
        <f t="shared" si="0"/>
        <v>186492.19793999998</v>
      </c>
      <c r="G19" s="30">
        <f t="shared" si="0"/>
        <v>0.9999999999999971</v>
      </c>
      <c r="H19" s="30">
        <f t="shared" si="0"/>
        <v>1.0000000000000038</v>
      </c>
      <c r="I19" s="30">
        <f t="shared" si="0"/>
        <v>1.0000000000000002</v>
      </c>
      <c r="J19" s="30">
        <f t="shared" si="0"/>
        <v>0.9999999999999998</v>
      </c>
      <c r="K19" s="30">
        <f t="shared" si="0"/>
        <v>1.0000000000000024</v>
      </c>
      <c r="M19" s="30"/>
    </row>
    <row r="20" spans="1:13" ht="4.5" customHeight="1">
      <c r="A20" s="150"/>
      <c r="B20" s="150"/>
      <c r="C20" s="150"/>
      <c r="D20" s="150"/>
      <c r="E20" s="150"/>
      <c r="F20" s="150"/>
      <c r="G20" s="37"/>
      <c r="M20" s="50"/>
    </row>
    <row r="21" spans="1:13" ht="15" customHeight="1">
      <c r="A21" s="23"/>
      <c r="B21" s="145" t="s">
        <v>114</v>
      </c>
      <c r="C21" s="145"/>
      <c r="D21" s="145"/>
      <c r="E21" s="145"/>
      <c r="F21" s="145"/>
      <c r="G21" s="145"/>
      <c r="H21" s="145"/>
      <c r="I21" s="145"/>
      <c r="J21" s="145"/>
      <c r="K21" s="145"/>
      <c r="M21" s="50"/>
    </row>
    <row r="22" spans="1:13" ht="24">
      <c r="A22" s="34" t="s">
        <v>80</v>
      </c>
      <c r="B22" s="7">
        <v>83543.74419000003</v>
      </c>
      <c r="C22" s="9">
        <v>33103.117199999986</v>
      </c>
      <c r="D22" s="9">
        <v>28197.72587</v>
      </c>
      <c r="E22" s="9">
        <v>3170.4117999999994</v>
      </c>
      <c r="F22" s="9">
        <v>19072.48932</v>
      </c>
      <c r="G22" s="86">
        <f>B22/B$32</f>
        <v>0.17231236401462816</v>
      </c>
      <c r="H22" s="86">
        <f aca="true" t="shared" si="1" ref="H22:K32">C22/C$32</f>
        <v>0.16191338032911895</v>
      </c>
      <c r="I22" s="86">
        <f t="shared" si="1"/>
        <v>0.17131940352662184</v>
      </c>
      <c r="J22" s="86">
        <f t="shared" si="1"/>
        <v>0.25326160352992383</v>
      </c>
      <c r="K22" s="86">
        <f t="shared" si="1"/>
        <v>0.1846686500843119</v>
      </c>
      <c r="M22" s="51"/>
    </row>
    <row r="23" spans="1:13" ht="24">
      <c r="A23" s="34" t="s">
        <v>81</v>
      </c>
      <c r="B23" s="7">
        <v>131657.68785000007</v>
      </c>
      <c r="C23" s="9">
        <v>53638.177780000005</v>
      </c>
      <c r="D23" s="9">
        <v>48737.493180000034</v>
      </c>
      <c r="E23" s="9">
        <v>3805.3109599999993</v>
      </c>
      <c r="F23" s="9">
        <v>25476.70593000001</v>
      </c>
      <c r="G23" s="86">
        <f aca="true" t="shared" si="2" ref="G23:G32">B23/B$32</f>
        <v>0.27154932609363447</v>
      </c>
      <c r="H23" s="86">
        <f t="shared" si="1"/>
        <v>0.2623541047987481</v>
      </c>
      <c r="I23" s="86">
        <f t="shared" si="1"/>
        <v>0.2961117609084837</v>
      </c>
      <c r="J23" s="86">
        <f t="shared" si="1"/>
        <v>0.3039791725666659</v>
      </c>
      <c r="K23" s="86">
        <f t="shared" si="1"/>
        <v>0.24667723304238745</v>
      </c>
      <c r="M23" s="30"/>
    </row>
    <row r="24" spans="1:13" ht="24">
      <c r="A24" s="34" t="s">
        <v>82</v>
      </c>
      <c r="B24" s="7">
        <v>29602.696350000006</v>
      </c>
      <c r="C24" s="9">
        <v>12874.38048</v>
      </c>
      <c r="D24" s="9">
        <v>14404.097570000002</v>
      </c>
      <c r="E24" s="9">
        <v>316.42858</v>
      </c>
      <c r="F24" s="9">
        <v>2007.7897200000002</v>
      </c>
      <c r="G24" s="86">
        <f t="shared" si="2"/>
        <v>0.061056763001606895</v>
      </c>
      <c r="H24" s="86">
        <f t="shared" si="1"/>
        <v>0.06297094169608974</v>
      </c>
      <c r="I24" s="86">
        <f t="shared" si="1"/>
        <v>0.08751419938645086</v>
      </c>
      <c r="J24" s="86">
        <f t="shared" si="1"/>
        <v>0.025277224104924414</v>
      </c>
      <c r="K24" s="86">
        <f t="shared" si="1"/>
        <v>0.01944034735186621</v>
      </c>
      <c r="M24" s="30"/>
    </row>
    <row r="25" spans="1:13" ht="24">
      <c r="A25" s="34" t="s">
        <v>83</v>
      </c>
      <c r="B25" s="7">
        <v>114240.11291000004</v>
      </c>
      <c r="C25" s="9">
        <v>56095.101179999976</v>
      </c>
      <c r="D25" s="9">
        <v>29424.21089</v>
      </c>
      <c r="E25" s="9">
        <v>1742.39919</v>
      </c>
      <c r="F25" s="9">
        <v>26978.401650000003</v>
      </c>
      <c r="G25" s="86">
        <f t="shared" si="2"/>
        <v>0.23562487067914284</v>
      </c>
      <c r="H25" s="86">
        <f t="shared" si="1"/>
        <v>0.2743713650011712</v>
      </c>
      <c r="I25" s="86">
        <f t="shared" si="1"/>
        <v>0.17877109246882433</v>
      </c>
      <c r="J25" s="86">
        <f t="shared" si="1"/>
        <v>0.13918785340397752</v>
      </c>
      <c r="K25" s="86">
        <f t="shared" si="1"/>
        <v>0.26121734455048434</v>
      </c>
      <c r="M25" s="30"/>
    </row>
    <row r="26" spans="1:13" ht="24">
      <c r="A26" s="34" t="s">
        <v>84</v>
      </c>
      <c r="B26" s="7">
        <v>10852.088010000001</v>
      </c>
      <c r="C26" s="9">
        <v>3678.67656</v>
      </c>
      <c r="D26" s="9">
        <v>4597.97201</v>
      </c>
      <c r="E26" s="9">
        <v>316.42858</v>
      </c>
      <c r="F26" s="9">
        <v>2259.01086</v>
      </c>
      <c r="G26" s="86">
        <f t="shared" si="2"/>
        <v>0.02238287208250034</v>
      </c>
      <c r="H26" s="86">
        <f t="shared" si="1"/>
        <v>0.017993077611648464</v>
      </c>
      <c r="I26" s="86">
        <f t="shared" si="1"/>
        <v>0.027935650761942193</v>
      </c>
      <c r="J26" s="86">
        <f t="shared" si="1"/>
        <v>0.025277224104924414</v>
      </c>
      <c r="K26" s="86">
        <f t="shared" si="1"/>
        <v>0.02187278645397089</v>
      </c>
      <c r="M26" s="30"/>
    </row>
    <row r="27" spans="1:13" ht="12">
      <c r="A27" s="34" t="s">
        <v>78</v>
      </c>
      <c r="B27" s="7">
        <v>64732.743400000014</v>
      </c>
      <c r="C27" s="9">
        <v>26360.86327999999</v>
      </c>
      <c r="D27" s="9">
        <v>19002.069580000003</v>
      </c>
      <c r="E27" s="9">
        <v>1424.9496099999997</v>
      </c>
      <c r="F27" s="9">
        <v>17944.860930000003</v>
      </c>
      <c r="G27" s="86">
        <f t="shared" si="2"/>
        <v>0.13351391121564618</v>
      </c>
      <c r="H27" s="86">
        <f t="shared" si="1"/>
        <v>0.12893578741456246</v>
      </c>
      <c r="I27" s="86">
        <f t="shared" si="1"/>
        <v>0.11544985014839305</v>
      </c>
      <c r="J27" s="86">
        <f t="shared" si="1"/>
        <v>0.11382906888560645</v>
      </c>
      <c r="K27" s="86">
        <f t="shared" si="1"/>
        <v>0.17375043122550352</v>
      </c>
      <c r="M27" s="30"/>
    </row>
    <row r="28" spans="1:13" ht="24">
      <c r="A28" s="34" t="s">
        <v>85</v>
      </c>
      <c r="B28" s="7">
        <v>11512.77491</v>
      </c>
      <c r="C28" s="9">
        <v>6745.2508</v>
      </c>
      <c r="D28" s="9">
        <v>4292.881240000001</v>
      </c>
      <c r="E28" s="9">
        <v>474.64287</v>
      </c>
      <c r="F28" s="9">
        <v>0</v>
      </c>
      <c r="G28" s="86">
        <f t="shared" si="2"/>
        <v>0.023745565635635624</v>
      </c>
      <c r="H28" s="86">
        <f t="shared" si="1"/>
        <v>0.03299225120091392</v>
      </c>
      <c r="I28" s="86">
        <f t="shared" si="1"/>
        <v>0.026082027211630058</v>
      </c>
      <c r="J28" s="86">
        <f t="shared" si="1"/>
        <v>0.03791583615738662</v>
      </c>
      <c r="K28" s="86">
        <f t="shared" si="1"/>
        <v>0</v>
      </c>
      <c r="M28" s="50"/>
    </row>
    <row r="29" spans="1:13" ht="12">
      <c r="A29" s="34" t="s">
        <v>109</v>
      </c>
      <c r="B29" s="7">
        <v>5379.87141</v>
      </c>
      <c r="C29" s="9">
        <v>919.92462</v>
      </c>
      <c r="D29" s="9">
        <v>2451.53139</v>
      </c>
      <c r="E29" s="9">
        <v>0</v>
      </c>
      <c r="F29" s="9">
        <v>2008.4153999999999</v>
      </c>
      <c r="G29" s="86">
        <f t="shared" si="2"/>
        <v>0.011096203189595283</v>
      </c>
      <c r="H29" s="86">
        <f t="shared" si="1"/>
        <v>0.004499519002161533</v>
      </c>
      <c r="I29" s="86">
        <f t="shared" si="1"/>
        <v>0.014894637156127164</v>
      </c>
      <c r="J29" s="86">
        <f t="shared" si="1"/>
        <v>0</v>
      </c>
      <c r="K29" s="86">
        <f t="shared" si="1"/>
        <v>0.019446405474591887</v>
      </c>
      <c r="M29" s="51"/>
    </row>
    <row r="30" spans="1:13" ht="15" customHeight="1">
      <c r="A30" s="34" t="s">
        <v>5</v>
      </c>
      <c r="B30" s="7">
        <v>10412.100809999998</v>
      </c>
      <c r="C30" s="9">
        <v>4598.60118</v>
      </c>
      <c r="D30" s="9">
        <v>2451.53139</v>
      </c>
      <c r="E30" s="9">
        <v>474.64287</v>
      </c>
      <c r="F30" s="9">
        <v>2887.32537</v>
      </c>
      <c r="G30" s="86">
        <f t="shared" si="2"/>
        <v>0.021475380620353826</v>
      </c>
      <c r="H30" s="86">
        <f t="shared" si="1"/>
        <v>0.022492596613809996</v>
      </c>
      <c r="I30" s="86">
        <f t="shared" si="1"/>
        <v>0.014894637156127164</v>
      </c>
      <c r="J30" s="86">
        <f t="shared" si="1"/>
        <v>0.03791583615738662</v>
      </c>
      <c r="K30" s="86">
        <f t="shared" si="1"/>
        <v>0.02795641772219833</v>
      </c>
      <c r="M30" s="30"/>
    </row>
    <row r="31" spans="1:13" s="60" customFormat="1" ht="12">
      <c r="A31" s="116" t="s">
        <v>58</v>
      </c>
      <c r="B31" s="99">
        <v>22905.121740000002</v>
      </c>
      <c r="C31" s="56">
        <v>6435.4535399999995</v>
      </c>
      <c r="D31" s="56">
        <v>11032.03512</v>
      </c>
      <c r="E31" s="56">
        <v>793.11345</v>
      </c>
      <c r="F31" s="56">
        <v>4644.519630000001</v>
      </c>
      <c r="G31" s="87">
        <f t="shared" si="2"/>
        <v>0.04724274346725628</v>
      </c>
      <c r="H31" s="87">
        <f t="shared" si="1"/>
        <v>0.031476976331775645</v>
      </c>
      <c r="I31" s="87">
        <f t="shared" si="1"/>
        <v>0.06702674127540002</v>
      </c>
      <c r="J31" s="87">
        <f t="shared" si="1"/>
        <v>0.06335618108920428</v>
      </c>
      <c r="K31" s="87">
        <f t="shared" si="1"/>
        <v>0.04497038409468554</v>
      </c>
      <c r="M31" s="30"/>
    </row>
    <row r="32" spans="1:13" ht="12">
      <c r="A32" s="5" t="s">
        <v>77</v>
      </c>
      <c r="B32" s="91">
        <f>SUM(B22:B31)</f>
        <v>484838.9415800002</v>
      </c>
      <c r="C32" s="5">
        <f>SUM(C22:C31)</f>
        <v>204449.54661999995</v>
      </c>
      <c r="D32" s="5">
        <f>SUM(D22:D31)</f>
        <v>164591.54823999997</v>
      </c>
      <c r="E32" s="5">
        <f>SUM(E22:E31)</f>
        <v>12518.327909999998</v>
      </c>
      <c r="F32" s="5">
        <f>SUM(F22:F31)</f>
        <v>103279.51881000001</v>
      </c>
      <c r="G32" s="85">
        <f t="shared" si="2"/>
        <v>1</v>
      </c>
      <c r="H32" s="85">
        <f t="shared" si="1"/>
        <v>1</v>
      </c>
      <c r="I32" s="85">
        <f t="shared" si="1"/>
        <v>1</v>
      </c>
      <c r="J32" s="85">
        <f t="shared" si="1"/>
        <v>1</v>
      </c>
      <c r="K32" s="85">
        <f t="shared" si="1"/>
        <v>1</v>
      </c>
      <c r="M32" s="30"/>
    </row>
    <row r="33" spans="1:13" ht="4.5" customHeight="1">
      <c r="A33" s="42"/>
      <c r="B33" s="42"/>
      <c r="C33" s="144"/>
      <c r="D33" s="144"/>
      <c r="E33" s="144"/>
      <c r="F33" s="144"/>
      <c r="G33" s="144"/>
      <c r="H33" s="144"/>
      <c r="I33" s="144"/>
      <c r="J33" s="144"/>
      <c r="K33" s="144"/>
      <c r="M33" s="30"/>
    </row>
    <row r="34" spans="1:13" s="68" customFormat="1" ht="12">
      <c r="A34" s="1" t="s">
        <v>23</v>
      </c>
      <c r="B34" s="1"/>
      <c r="C34" s="65"/>
      <c r="D34" s="66"/>
      <c r="E34" s="67"/>
      <c r="F34" s="38"/>
      <c r="G34" s="38"/>
      <c r="H34" s="38"/>
      <c r="I34" s="38"/>
      <c r="J34" s="66"/>
      <c r="K34" s="66"/>
      <c r="L34" s="66"/>
      <c r="M34" s="30"/>
    </row>
    <row r="35" spans="1:13" ht="12">
      <c r="A35" s="1" t="s">
        <v>132</v>
      </c>
      <c r="M35" s="50"/>
    </row>
    <row r="36" ht="12">
      <c r="M36" s="51"/>
    </row>
    <row r="37" spans="2:13" ht="12">
      <c r="B37" s="111"/>
      <c r="C37" s="111"/>
      <c r="D37" s="111"/>
      <c r="E37" s="111"/>
      <c r="F37" s="111"/>
      <c r="M37" s="30"/>
    </row>
    <row r="38" spans="2:13" ht="12">
      <c r="B38" s="111"/>
      <c r="C38" s="111"/>
      <c r="D38" s="111"/>
      <c r="E38" s="111"/>
      <c r="F38" s="111"/>
      <c r="M38" s="30"/>
    </row>
    <row r="39" spans="2:13" ht="12">
      <c r="B39" s="111"/>
      <c r="C39" s="111"/>
      <c r="D39" s="111"/>
      <c r="E39" s="111"/>
      <c r="F39" s="111"/>
      <c r="M39" s="30"/>
    </row>
    <row r="40" spans="2:13" ht="12">
      <c r="B40" s="111"/>
      <c r="C40" s="111"/>
      <c r="D40" s="111"/>
      <c r="E40" s="111"/>
      <c r="F40" s="111"/>
      <c r="M40" s="30"/>
    </row>
    <row r="41" spans="2:13" ht="12">
      <c r="B41" s="111"/>
      <c r="C41" s="111"/>
      <c r="D41" s="111"/>
      <c r="E41" s="111"/>
      <c r="F41" s="111"/>
      <c r="M41" s="30"/>
    </row>
    <row r="42" spans="2:13" ht="12">
      <c r="B42" s="111"/>
      <c r="C42" s="111"/>
      <c r="D42" s="111"/>
      <c r="E42" s="111"/>
      <c r="F42" s="111"/>
      <c r="M42" s="50"/>
    </row>
    <row r="43" spans="2:13" ht="12">
      <c r="B43" s="111"/>
      <c r="C43" s="111"/>
      <c r="D43" s="111"/>
      <c r="E43" s="111"/>
      <c r="F43" s="111"/>
      <c r="M43" s="45"/>
    </row>
    <row r="44" spans="2:6" ht="12">
      <c r="B44" s="111"/>
      <c r="C44" s="111"/>
      <c r="D44" s="111"/>
      <c r="E44" s="111"/>
      <c r="F44" s="111"/>
    </row>
    <row r="45" spans="2:6" ht="12">
      <c r="B45" s="111"/>
      <c r="C45" s="111"/>
      <c r="D45" s="111"/>
      <c r="E45" s="111"/>
      <c r="F45" s="111"/>
    </row>
    <row r="46" spans="2:6" ht="12">
      <c r="B46" s="111"/>
      <c r="C46" s="111"/>
      <c r="D46" s="111"/>
      <c r="E46" s="111"/>
      <c r="F46" s="111"/>
    </row>
    <row r="47" spans="2:6" ht="12">
      <c r="B47" s="111"/>
      <c r="C47" s="111"/>
      <c r="D47" s="111"/>
      <c r="E47" s="111"/>
      <c r="F47" s="111"/>
    </row>
    <row r="48" spans="2:6" ht="12">
      <c r="B48" s="111"/>
      <c r="C48" s="111"/>
      <c r="D48" s="111"/>
      <c r="E48" s="111"/>
      <c r="F48" s="111"/>
    </row>
    <row r="49" spans="2:6" ht="12">
      <c r="B49" s="111"/>
      <c r="C49" s="111"/>
      <c r="D49" s="111"/>
      <c r="E49" s="111"/>
      <c r="F49" s="111"/>
    </row>
  </sheetData>
  <sheetProtection/>
  <mergeCells count="14">
    <mergeCell ref="C33:K33"/>
    <mergeCell ref="A20:F20"/>
    <mergeCell ref="C15:K15"/>
    <mergeCell ref="B6:F6"/>
    <mergeCell ref="G6:K6"/>
    <mergeCell ref="B8:K8"/>
    <mergeCell ref="B16:K16"/>
    <mergeCell ref="B21:K21"/>
    <mergeCell ref="A1:K1"/>
    <mergeCell ref="C3:F3"/>
    <mergeCell ref="G3:G4"/>
    <mergeCell ref="H3:K3"/>
    <mergeCell ref="A3:A4"/>
    <mergeCell ref="B3:B4"/>
  </mergeCells>
  <hyperlinks>
    <hyperlink ref="M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K3" sqref="K3"/>
    </sheetView>
  </sheetViews>
  <sheetFormatPr defaultColWidth="10.140625" defaultRowHeight="12.75"/>
  <cols>
    <col min="1" max="1" width="22.7109375" style="24" customWidth="1"/>
    <col min="2" max="2" width="8.8515625" style="24" bestFit="1" customWidth="1"/>
    <col min="3" max="5" width="15.7109375" style="2" customWidth="1"/>
    <col min="6" max="6" width="7.7109375" style="33" customWidth="1"/>
    <col min="7" max="9" width="15.7109375" style="23" customWidth="1"/>
    <col min="10" max="10" width="3.7109375" style="23" customWidth="1"/>
    <col min="11" max="11" width="11.28125" style="23" bestFit="1" customWidth="1"/>
    <col min="12" max="16384" width="10.140625" style="23" customWidth="1"/>
  </cols>
  <sheetData>
    <row r="1" spans="1:9" ht="24.75" customHeight="1">
      <c r="A1" s="149" t="s">
        <v>133</v>
      </c>
      <c r="B1" s="149"/>
      <c r="C1" s="149"/>
      <c r="D1" s="149"/>
      <c r="E1" s="149"/>
      <c r="F1" s="149"/>
      <c r="G1" s="149"/>
      <c r="H1" s="149"/>
      <c r="I1" s="149"/>
    </row>
    <row r="2" spans="1:2" ht="4.5" customHeight="1">
      <c r="A2" s="29"/>
      <c r="B2" s="29"/>
    </row>
    <row r="3" spans="1:11" ht="15" customHeight="1">
      <c r="A3" s="161" t="s">
        <v>88</v>
      </c>
      <c r="B3" s="164" t="s">
        <v>8</v>
      </c>
      <c r="C3" s="163" t="s">
        <v>9</v>
      </c>
      <c r="D3" s="163"/>
      <c r="E3" s="163"/>
      <c r="F3" s="164" t="s">
        <v>8</v>
      </c>
      <c r="G3" s="163" t="s">
        <v>9</v>
      </c>
      <c r="H3" s="163"/>
      <c r="I3" s="163"/>
      <c r="K3" s="140" t="s">
        <v>150</v>
      </c>
    </row>
    <row r="4" spans="1:9" s="24" customFormat="1" ht="24">
      <c r="A4" s="162"/>
      <c r="B4" s="165"/>
      <c r="C4" s="106" t="s">
        <v>24</v>
      </c>
      <c r="D4" s="106" t="s">
        <v>25</v>
      </c>
      <c r="E4" s="106" t="s">
        <v>26</v>
      </c>
      <c r="F4" s="165"/>
      <c r="G4" s="106" t="s">
        <v>24</v>
      </c>
      <c r="H4" s="106" t="s">
        <v>25</v>
      </c>
      <c r="I4" s="106" t="s">
        <v>26</v>
      </c>
    </row>
    <row r="5" spans="1:9" s="24" customFormat="1" ht="5.25" customHeight="1">
      <c r="A5" s="39"/>
      <c r="B5" s="39"/>
      <c r="C5" s="40"/>
      <c r="D5" s="40"/>
      <c r="E5" s="40"/>
      <c r="F5" s="41"/>
      <c r="G5" s="40"/>
      <c r="H5" s="40"/>
      <c r="I5" s="40"/>
    </row>
    <row r="6" spans="1:9" s="24" customFormat="1" ht="15" customHeight="1">
      <c r="A6" s="28"/>
      <c r="B6" s="154" t="s">
        <v>6</v>
      </c>
      <c r="C6" s="154"/>
      <c r="D6" s="154"/>
      <c r="E6" s="154"/>
      <c r="F6" s="154" t="s">
        <v>7</v>
      </c>
      <c r="G6" s="154"/>
      <c r="H6" s="154"/>
      <c r="I6" s="154"/>
    </row>
    <row r="7" spans="1:9" s="24" customFormat="1" ht="5.25" customHeight="1">
      <c r="A7" s="28"/>
      <c r="B7" s="28"/>
      <c r="C7" s="7"/>
      <c r="D7" s="7"/>
      <c r="E7" s="7"/>
      <c r="F7" s="25"/>
      <c r="G7" s="7"/>
      <c r="H7" s="7"/>
      <c r="I7" s="7"/>
    </row>
    <row r="8" spans="1:11" ht="27" customHeight="1">
      <c r="A8" s="23"/>
      <c r="B8" s="145" t="s">
        <v>71</v>
      </c>
      <c r="C8" s="145"/>
      <c r="D8" s="145"/>
      <c r="E8" s="145"/>
      <c r="F8" s="145"/>
      <c r="G8" s="145"/>
      <c r="H8" s="145"/>
      <c r="I8" s="145"/>
      <c r="J8" s="50"/>
      <c r="K8" s="50"/>
    </row>
    <row r="9" spans="1:12" ht="15" customHeight="1">
      <c r="A9" s="34" t="s">
        <v>72</v>
      </c>
      <c r="B9" s="7">
        <v>136888.52703000008</v>
      </c>
      <c r="C9" s="9">
        <v>22597.599739999998</v>
      </c>
      <c r="D9" s="9">
        <v>59529.73760999997</v>
      </c>
      <c r="E9" s="9">
        <v>54761.189680000025</v>
      </c>
      <c r="F9" s="86">
        <v>0.1257265727420182</v>
      </c>
      <c r="G9" s="86">
        <v>0.12211874657712161</v>
      </c>
      <c r="H9" s="35">
        <v>0.13247495869222595</v>
      </c>
      <c r="I9" s="35">
        <v>0.12052179760784747</v>
      </c>
      <c r="J9" s="35"/>
      <c r="K9" s="30"/>
      <c r="L9" s="32"/>
    </row>
    <row r="10" spans="1:12" ht="15" customHeight="1">
      <c r="A10" s="34" t="s">
        <v>73</v>
      </c>
      <c r="B10" s="7">
        <v>515815.5167299993</v>
      </c>
      <c r="C10" s="9">
        <v>83398.58573000017</v>
      </c>
      <c r="D10" s="9">
        <v>220549.87151000003</v>
      </c>
      <c r="E10" s="9">
        <v>211867.0594900003</v>
      </c>
      <c r="F10" s="86">
        <v>0.4737556791111007</v>
      </c>
      <c r="G10" s="86">
        <v>0.45069081994689064</v>
      </c>
      <c r="H10" s="35">
        <v>0.49080235006705264</v>
      </c>
      <c r="I10" s="35">
        <v>0.46629006807259676</v>
      </c>
      <c r="J10" s="35"/>
      <c r="K10" s="30"/>
      <c r="L10" s="32"/>
    </row>
    <row r="11" spans="1:12" ht="15" customHeight="1">
      <c r="A11" s="34" t="s">
        <v>74</v>
      </c>
      <c r="B11" s="7">
        <v>224701.40037000037</v>
      </c>
      <c r="C11" s="9">
        <v>48697.637710000105</v>
      </c>
      <c r="D11" s="9">
        <v>89954.17920000004</v>
      </c>
      <c r="E11" s="9">
        <v>86049.58346000007</v>
      </c>
      <c r="F11" s="86">
        <v>0.20637914346657277</v>
      </c>
      <c r="G11" s="86">
        <v>0.2631648735633364</v>
      </c>
      <c r="H11" s="35">
        <v>0.20018022339999866</v>
      </c>
      <c r="I11" s="35">
        <v>0.1893832209016702</v>
      </c>
      <c r="J11" s="35"/>
      <c r="K11" s="30"/>
      <c r="L11" s="31"/>
    </row>
    <row r="12" spans="1:12" ht="15" customHeight="1">
      <c r="A12" s="34" t="s">
        <v>75</v>
      </c>
      <c r="B12" s="7">
        <v>75965.78021000003</v>
      </c>
      <c r="C12" s="9">
        <v>15783.011669999996</v>
      </c>
      <c r="D12" s="9">
        <v>20317.105840000004</v>
      </c>
      <c r="E12" s="9">
        <v>39865.66269999999</v>
      </c>
      <c r="F12" s="86">
        <v>0.0697714950894576</v>
      </c>
      <c r="G12" s="86">
        <v>0.08529231531350608</v>
      </c>
      <c r="H12" s="35">
        <v>0.0452128274868703</v>
      </c>
      <c r="I12" s="35">
        <v>0.08773880479055565</v>
      </c>
      <c r="J12" s="35"/>
      <c r="L12" s="31"/>
    </row>
    <row r="13" spans="1:12" s="60" customFormat="1" ht="15" customHeight="1">
      <c r="A13" s="116" t="s">
        <v>58</v>
      </c>
      <c r="B13" s="99">
        <v>135408.3712900001</v>
      </c>
      <c r="C13" s="56">
        <v>14569.281109999998</v>
      </c>
      <c r="D13" s="56">
        <v>59015.070529999975</v>
      </c>
      <c r="E13" s="56">
        <v>61824.01965000002</v>
      </c>
      <c r="F13" s="87">
        <v>0.12436710959085259</v>
      </c>
      <c r="G13" s="87">
        <v>0.07873324459914233</v>
      </c>
      <c r="H13" s="58">
        <v>0.13132964035385325</v>
      </c>
      <c r="I13" s="58">
        <v>0.1360661086273333</v>
      </c>
      <c r="J13" s="58"/>
      <c r="K13" s="50"/>
      <c r="L13" s="101"/>
    </row>
    <row r="14" spans="1:11" ht="12">
      <c r="A14" s="5" t="s">
        <v>1</v>
      </c>
      <c r="B14" s="91">
        <v>1088779.5956299978</v>
      </c>
      <c r="C14" s="10">
        <v>185046.1159600008</v>
      </c>
      <c r="D14" s="10">
        <v>449365.96468999964</v>
      </c>
      <c r="E14" s="10">
        <v>454367.5149799989</v>
      </c>
      <c r="F14" s="82">
        <v>1</v>
      </c>
      <c r="G14" s="82">
        <v>1</v>
      </c>
      <c r="H14" s="30">
        <v>1</v>
      </c>
      <c r="I14" s="30">
        <v>1</v>
      </c>
      <c r="J14" s="30"/>
      <c r="K14" s="30"/>
    </row>
    <row r="15" spans="1:11" ht="4.5" customHeight="1">
      <c r="A15" s="23"/>
      <c r="B15" s="23"/>
      <c r="C15" s="50"/>
      <c r="D15" s="50"/>
      <c r="E15" s="50"/>
      <c r="F15" s="50"/>
      <c r="G15" s="50"/>
      <c r="H15" s="50"/>
      <c r="I15" s="50"/>
      <c r="J15" s="50"/>
      <c r="K15" s="30"/>
    </row>
    <row r="16" spans="1:11" ht="27" customHeight="1">
      <c r="A16" s="23"/>
      <c r="B16" s="145" t="s">
        <v>76</v>
      </c>
      <c r="C16" s="145"/>
      <c r="D16" s="145"/>
      <c r="E16" s="145"/>
      <c r="F16" s="145"/>
      <c r="G16" s="145"/>
      <c r="H16" s="145"/>
      <c r="I16" s="145"/>
      <c r="J16" s="50"/>
      <c r="K16" s="30"/>
    </row>
    <row r="17" spans="1:11" ht="15" customHeight="1">
      <c r="A17" s="34" t="s">
        <v>29</v>
      </c>
      <c r="B17" s="90">
        <v>292183.3044800005</v>
      </c>
      <c r="C17" s="3">
        <v>51320.03158000011</v>
      </c>
      <c r="D17" s="3">
        <v>128810.45242000019</v>
      </c>
      <c r="E17" s="3">
        <v>112052.82047999995</v>
      </c>
      <c r="F17" s="35">
        <v>0.26835854166695255</v>
      </c>
      <c r="G17" s="35">
        <v>0.27733644293886905</v>
      </c>
      <c r="H17" s="35">
        <v>0.2866493293697968</v>
      </c>
      <c r="I17" s="35">
        <v>0.24661274581861886</v>
      </c>
      <c r="J17" s="35"/>
      <c r="K17" s="30"/>
    </row>
    <row r="18" spans="1:11" ht="15" customHeight="1">
      <c r="A18" s="34" t="s">
        <v>30</v>
      </c>
      <c r="B18" s="90">
        <v>796596.291149994</v>
      </c>
      <c r="C18" s="3">
        <v>133726.08438000033</v>
      </c>
      <c r="D18" s="3">
        <v>320555.51227</v>
      </c>
      <c r="E18" s="3">
        <v>342314.6945000002</v>
      </c>
      <c r="F18" s="35">
        <v>0.7316414583330445</v>
      </c>
      <c r="G18" s="35">
        <v>0.7226635570611291</v>
      </c>
      <c r="H18" s="35">
        <v>0.7133506706302044</v>
      </c>
      <c r="I18" s="35">
        <v>0.753387254181384</v>
      </c>
      <c r="J18" s="35"/>
      <c r="K18" s="30"/>
    </row>
    <row r="19" spans="1:11" ht="12">
      <c r="A19" s="5" t="s">
        <v>1</v>
      </c>
      <c r="B19" s="91">
        <f>SUM(B17:B18)</f>
        <v>1088779.5956299945</v>
      </c>
      <c r="C19" s="5">
        <f aca="true" t="shared" si="0" ref="C19:I19">SUM(C17:C18)</f>
        <v>185046.11596000043</v>
      </c>
      <c r="D19" s="5">
        <f t="shared" si="0"/>
        <v>449365.96469000017</v>
      </c>
      <c r="E19" s="5">
        <f t="shared" si="0"/>
        <v>454367.51498000015</v>
      </c>
      <c r="F19" s="30">
        <f t="shared" si="0"/>
        <v>0.9999999999999971</v>
      </c>
      <c r="G19" s="30">
        <f t="shared" si="0"/>
        <v>0.9999999999999981</v>
      </c>
      <c r="H19" s="30">
        <f t="shared" si="0"/>
        <v>1.0000000000000013</v>
      </c>
      <c r="I19" s="30">
        <f t="shared" si="0"/>
        <v>1.0000000000000029</v>
      </c>
      <c r="J19" s="30"/>
      <c r="K19" s="30"/>
    </row>
    <row r="20" spans="1:11" ht="4.5" customHeight="1">
      <c r="A20" s="37"/>
      <c r="B20" s="37"/>
      <c r="C20" s="37"/>
      <c r="D20" s="37"/>
      <c r="E20" s="37"/>
      <c r="F20" s="37"/>
      <c r="G20" s="37"/>
      <c r="K20" s="50"/>
    </row>
    <row r="21" spans="1:11" ht="15" customHeight="1">
      <c r="A21" s="23"/>
      <c r="B21" s="145" t="s">
        <v>114</v>
      </c>
      <c r="C21" s="145"/>
      <c r="D21" s="145"/>
      <c r="E21" s="145"/>
      <c r="F21" s="145"/>
      <c r="G21" s="145"/>
      <c r="H21" s="145"/>
      <c r="I21" s="145"/>
      <c r="J21" s="50"/>
      <c r="K21" s="50"/>
    </row>
    <row r="22" spans="1:11" ht="24">
      <c r="A22" s="34" t="s">
        <v>80</v>
      </c>
      <c r="B22" s="7">
        <v>83543.74419000003</v>
      </c>
      <c r="C22" s="9">
        <v>13972.52355</v>
      </c>
      <c r="D22" s="9">
        <v>41769.11327999999</v>
      </c>
      <c r="E22" s="9">
        <v>27802.107359999995</v>
      </c>
      <c r="F22" s="86">
        <f>B22/B$32</f>
        <v>0.17231236401462816</v>
      </c>
      <c r="G22" s="86">
        <f aca="true" t="shared" si="1" ref="G22:I32">C22/C$32</f>
        <v>0.16017576883961177</v>
      </c>
      <c r="H22" s="86">
        <f t="shared" si="1"/>
        <v>0.1949059867454127</v>
      </c>
      <c r="I22" s="86">
        <f t="shared" si="1"/>
        <v>0.15167328586553583</v>
      </c>
      <c r="J22" s="35"/>
      <c r="K22" s="51"/>
    </row>
    <row r="23" spans="1:11" ht="24">
      <c r="A23" s="34" t="s">
        <v>81</v>
      </c>
      <c r="B23" s="7">
        <v>131657.68785000007</v>
      </c>
      <c r="C23" s="9">
        <v>28766.129000000008</v>
      </c>
      <c r="D23" s="9">
        <v>50865.93668000001</v>
      </c>
      <c r="E23" s="9">
        <v>52025.62217</v>
      </c>
      <c r="F23" s="86">
        <f aca="true" t="shared" si="2" ref="F23:F32">B23/B$32</f>
        <v>0.27154932609363447</v>
      </c>
      <c r="G23" s="86">
        <f t="shared" si="1"/>
        <v>0.32976411259041705</v>
      </c>
      <c r="H23" s="86">
        <f t="shared" si="1"/>
        <v>0.23735422664795164</v>
      </c>
      <c r="I23" s="86">
        <f t="shared" si="1"/>
        <v>0.28382370305769405</v>
      </c>
      <c r="J23" s="35"/>
      <c r="K23" s="30"/>
    </row>
    <row r="24" spans="1:11" ht="24">
      <c r="A24" s="34" t="s">
        <v>82</v>
      </c>
      <c r="B24" s="7">
        <v>29602.696350000006</v>
      </c>
      <c r="C24" s="9">
        <v>3956.00658</v>
      </c>
      <c r="D24" s="9">
        <v>14616.235730000002</v>
      </c>
      <c r="E24" s="9">
        <v>11030.45404</v>
      </c>
      <c r="F24" s="86">
        <f t="shared" si="2"/>
        <v>0.061056763001606895</v>
      </c>
      <c r="G24" s="86">
        <f t="shared" si="1"/>
        <v>0.04535017552259292</v>
      </c>
      <c r="H24" s="86">
        <f t="shared" si="1"/>
        <v>0.06820331158007309</v>
      </c>
      <c r="I24" s="86">
        <f t="shared" si="1"/>
        <v>0.060176201291943184</v>
      </c>
      <c r="J24" s="35"/>
      <c r="K24" s="30"/>
    </row>
    <row r="25" spans="1:11" ht="24">
      <c r="A25" s="34" t="s">
        <v>83</v>
      </c>
      <c r="B25" s="7">
        <v>114240.11291000004</v>
      </c>
      <c r="C25" s="9">
        <v>14101.37672</v>
      </c>
      <c r="D25" s="9">
        <v>54530.508209999985</v>
      </c>
      <c r="E25" s="9">
        <v>45608.22798000001</v>
      </c>
      <c r="F25" s="86">
        <f t="shared" si="2"/>
        <v>0.23562487067914284</v>
      </c>
      <c r="G25" s="86">
        <f t="shared" si="1"/>
        <v>0.1616528932472619</v>
      </c>
      <c r="H25" s="86">
        <f t="shared" si="1"/>
        <v>0.25445410916798084</v>
      </c>
      <c r="I25" s="86">
        <f t="shared" si="1"/>
        <v>0.2488138654619983</v>
      </c>
      <c r="J25" s="35"/>
      <c r="K25" s="30"/>
    </row>
    <row r="26" spans="1:11" ht="36">
      <c r="A26" s="34" t="s">
        <v>84</v>
      </c>
      <c r="B26" s="7">
        <v>10852.088010000001</v>
      </c>
      <c r="C26" s="9">
        <v>1237.24737</v>
      </c>
      <c r="D26" s="9">
        <v>4904.69366</v>
      </c>
      <c r="E26" s="9">
        <v>4710.14698</v>
      </c>
      <c r="F26" s="86">
        <f t="shared" si="2"/>
        <v>0.02238287208250034</v>
      </c>
      <c r="G26" s="86">
        <f t="shared" si="1"/>
        <v>0.014183339754294965</v>
      </c>
      <c r="H26" s="86">
        <f t="shared" si="1"/>
        <v>0.02288662799897173</v>
      </c>
      <c r="I26" s="86">
        <f t="shared" si="1"/>
        <v>0.025696018654833022</v>
      </c>
      <c r="J26" s="35"/>
      <c r="K26" s="30"/>
    </row>
    <row r="27" spans="1:11" ht="12">
      <c r="A27" s="34" t="s">
        <v>78</v>
      </c>
      <c r="B27" s="7">
        <v>64732.743400000014</v>
      </c>
      <c r="C27" s="9">
        <v>9341.75099</v>
      </c>
      <c r="D27" s="9">
        <v>30231.463429999993</v>
      </c>
      <c r="E27" s="9">
        <v>25159.528979999995</v>
      </c>
      <c r="F27" s="86">
        <f t="shared" si="2"/>
        <v>0.13351391121564618</v>
      </c>
      <c r="G27" s="86">
        <f t="shared" si="1"/>
        <v>0.10709032922914304</v>
      </c>
      <c r="H27" s="86">
        <f t="shared" si="1"/>
        <v>0.14106819005428523</v>
      </c>
      <c r="I27" s="86">
        <f t="shared" si="1"/>
        <v>0.13725680509802093</v>
      </c>
      <c r="J27" s="35"/>
      <c r="K27" s="30"/>
    </row>
    <row r="28" spans="1:11" ht="24">
      <c r="A28" s="34" t="s">
        <v>85</v>
      </c>
      <c r="B28" s="7">
        <v>11512.77491</v>
      </c>
      <c r="C28" s="9">
        <v>4156.12969</v>
      </c>
      <c r="D28" s="9">
        <v>6131.418659999999</v>
      </c>
      <c r="E28" s="9">
        <v>1225.22656</v>
      </c>
      <c r="F28" s="86">
        <f t="shared" si="2"/>
        <v>0.023745565635635624</v>
      </c>
      <c r="G28" s="86">
        <f t="shared" si="1"/>
        <v>0.04764431178882409</v>
      </c>
      <c r="H28" s="86">
        <f t="shared" si="1"/>
        <v>0.028610858843602826</v>
      </c>
      <c r="I28" s="86">
        <f t="shared" si="1"/>
        <v>0.006684174543987774</v>
      </c>
      <c r="J28" s="35"/>
      <c r="K28" s="50"/>
    </row>
    <row r="29" spans="1:11" ht="12">
      <c r="A29" s="34" t="s">
        <v>109</v>
      </c>
      <c r="B29" s="7">
        <v>5379.87141</v>
      </c>
      <c r="C29" s="9">
        <v>1798.83459</v>
      </c>
      <c r="D29" s="9">
        <v>1225.62183</v>
      </c>
      <c r="E29" s="9">
        <v>2355.41499</v>
      </c>
      <c r="F29" s="86">
        <f t="shared" si="2"/>
        <v>0.011096203189595283</v>
      </c>
      <c r="G29" s="86">
        <f t="shared" si="1"/>
        <v>0.020621164991240094</v>
      </c>
      <c r="H29" s="86">
        <f t="shared" si="1"/>
        <v>0.005719083154854767</v>
      </c>
      <c r="I29" s="86">
        <f t="shared" si="1"/>
        <v>0.012849872367021833</v>
      </c>
      <c r="J29" s="35"/>
      <c r="K29" s="51"/>
    </row>
    <row r="30" spans="1:11" ht="15" customHeight="1">
      <c r="A30" s="34" t="s">
        <v>5</v>
      </c>
      <c r="B30" s="7">
        <v>10412.100809999998</v>
      </c>
      <c r="C30" s="9">
        <v>3152.38743</v>
      </c>
      <c r="D30" s="9">
        <v>3679.07183</v>
      </c>
      <c r="E30" s="9">
        <v>3580.6415500000003</v>
      </c>
      <c r="F30" s="86">
        <f t="shared" si="2"/>
        <v>0.021475380620353826</v>
      </c>
      <c r="G30" s="86">
        <f t="shared" si="1"/>
        <v>0.03613778702706698</v>
      </c>
      <c r="H30" s="86">
        <f t="shared" si="1"/>
        <v>0.017167544844116964</v>
      </c>
      <c r="I30" s="86">
        <f t="shared" si="1"/>
        <v>0.019534046911009607</v>
      </c>
      <c r="J30" s="35"/>
      <c r="K30" s="30"/>
    </row>
    <row r="31" spans="1:11" s="60" customFormat="1" ht="12">
      <c r="A31" s="116" t="s">
        <v>58</v>
      </c>
      <c r="B31" s="99">
        <v>22905.121740000002</v>
      </c>
      <c r="C31" s="56">
        <v>6750.056609999999</v>
      </c>
      <c r="D31" s="56">
        <v>6349.8376499999995</v>
      </c>
      <c r="E31" s="56">
        <v>9805.227480000001</v>
      </c>
      <c r="F31" s="87">
        <f t="shared" si="2"/>
        <v>0.04724274346725628</v>
      </c>
      <c r="G31" s="87">
        <f t="shared" si="1"/>
        <v>0.07738011700954715</v>
      </c>
      <c r="H31" s="87">
        <f t="shared" si="1"/>
        <v>0.02963006096275029</v>
      </c>
      <c r="I31" s="87">
        <f t="shared" si="1"/>
        <v>0.05349202674795541</v>
      </c>
      <c r="J31" s="58"/>
      <c r="K31" s="30"/>
    </row>
    <row r="32" spans="1:11" ht="12">
      <c r="A32" s="5" t="s">
        <v>77</v>
      </c>
      <c r="B32" s="91">
        <f>SUM(B22:B31)</f>
        <v>484838.9415800002</v>
      </c>
      <c r="C32" s="5">
        <f>SUM(C22:C31)</f>
        <v>87232.44253000001</v>
      </c>
      <c r="D32" s="5">
        <f>SUM(D22:D31)</f>
        <v>214303.90095999997</v>
      </c>
      <c r="E32" s="5">
        <f>SUM(E22:E31)</f>
        <v>183302.59809</v>
      </c>
      <c r="F32" s="85">
        <f t="shared" si="2"/>
        <v>1</v>
      </c>
      <c r="G32" s="85">
        <f t="shared" si="1"/>
        <v>1</v>
      </c>
      <c r="H32" s="85">
        <f t="shared" si="1"/>
        <v>1</v>
      </c>
      <c r="I32" s="85">
        <f t="shared" si="1"/>
        <v>1</v>
      </c>
      <c r="J32" s="35"/>
      <c r="K32" s="30"/>
    </row>
    <row r="33" spans="1:11" ht="4.5" customHeight="1">
      <c r="A33" s="42"/>
      <c r="B33" s="42"/>
      <c r="C33" s="52"/>
      <c r="D33" s="52"/>
      <c r="E33" s="52"/>
      <c r="F33" s="52"/>
      <c r="G33" s="52"/>
      <c r="H33" s="52"/>
      <c r="I33" s="52"/>
      <c r="J33" s="50"/>
      <c r="K33" s="30"/>
    </row>
    <row r="34" spans="1:12" s="68" customFormat="1" ht="12">
      <c r="A34" s="1" t="s">
        <v>23</v>
      </c>
      <c r="B34" s="1"/>
      <c r="C34" s="65"/>
      <c r="D34" s="66"/>
      <c r="E34" s="67"/>
      <c r="F34" s="38"/>
      <c r="G34" s="38"/>
      <c r="H34" s="38"/>
      <c r="I34" s="38"/>
      <c r="J34" s="66"/>
      <c r="K34" s="30"/>
      <c r="L34" s="66"/>
    </row>
    <row r="35" spans="1:11" ht="12">
      <c r="A35" s="1" t="s">
        <v>132</v>
      </c>
      <c r="K35" s="50"/>
    </row>
    <row r="36" ht="12">
      <c r="K36" s="51"/>
    </row>
    <row r="37" ht="12">
      <c r="K37" s="30"/>
    </row>
    <row r="38" ht="12">
      <c r="K38" s="30"/>
    </row>
    <row r="39" ht="12">
      <c r="K39" s="30"/>
    </row>
    <row r="40" ht="12">
      <c r="K40" s="30"/>
    </row>
    <row r="41" ht="12">
      <c r="K41" s="30"/>
    </row>
    <row r="42" ht="12">
      <c r="K42" s="50"/>
    </row>
    <row r="43" ht="12">
      <c r="K43" s="45"/>
    </row>
  </sheetData>
  <sheetProtection/>
  <mergeCells count="11">
    <mergeCell ref="B21:I21"/>
    <mergeCell ref="A3:A4"/>
    <mergeCell ref="B3:B4"/>
    <mergeCell ref="B6:E6"/>
    <mergeCell ref="F6:I6"/>
    <mergeCell ref="B8:I8"/>
    <mergeCell ref="B16:I16"/>
    <mergeCell ref="A1:I1"/>
    <mergeCell ref="C3:E3"/>
    <mergeCell ref="F3:F4"/>
    <mergeCell ref="G3:I3"/>
  </mergeCells>
  <hyperlinks>
    <hyperlink ref="K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B1">
      <selection activeCell="T3" sqref="T3"/>
    </sheetView>
  </sheetViews>
  <sheetFormatPr defaultColWidth="9.140625" defaultRowHeight="12.75"/>
  <cols>
    <col min="1" max="1" width="30.421875" style="112" customWidth="1"/>
    <col min="2" max="2" width="8.8515625" style="112" bestFit="1" customWidth="1"/>
    <col min="3" max="3" width="0.5625" style="112" customWidth="1"/>
    <col min="4" max="4" width="7.421875" style="112" bestFit="1" customWidth="1"/>
    <col min="5" max="5" width="8.7109375" style="112" customWidth="1"/>
    <col min="6" max="6" width="0.5625" style="112" customWidth="1"/>
    <col min="7" max="7" width="10.7109375" style="112" bestFit="1" customWidth="1"/>
    <col min="8" max="8" width="9.8515625" style="112" bestFit="1" customWidth="1"/>
    <col min="9" max="9" width="11.421875" style="112" bestFit="1" customWidth="1"/>
    <col min="10" max="10" width="0.5625" style="112" customWidth="1"/>
    <col min="11" max="11" width="7.7109375" style="112" customWidth="1"/>
    <col min="12" max="12" width="0.5625" style="112" customWidth="1"/>
    <col min="13" max="13" width="7.57421875" style="112" bestFit="1" customWidth="1"/>
    <col min="14" max="14" width="8.7109375" style="112" customWidth="1"/>
    <col min="15" max="15" width="0.5625" style="112" customWidth="1"/>
    <col min="16" max="16" width="10.7109375" style="112" bestFit="1" customWidth="1"/>
    <col min="17" max="17" width="9.8515625" style="112" bestFit="1" customWidth="1"/>
    <col min="18" max="18" width="11.421875" style="112" bestFit="1" customWidth="1"/>
    <col min="19" max="19" width="3.7109375" style="112" customWidth="1"/>
    <col min="20" max="20" width="11.28125" style="23" bestFit="1" customWidth="1"/>
    <col min="21" max="16384" width="9.140625" style="112" customWidth="1"/>
  </cols>
  <sheetData>
    <row r="1" spans="1:18" s="23" customFormat="1" ht="24.75" customHeight="1">
      <c r="A1" s="155" t="s">
        <v>134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5" s="23" customFormat="1" ht="4.5" customHeight="1">
      <c r="A2" s="29"/>
      <c r="B2" s="29"/>
      <c r="C2" s="29"/>
      <c r="D2" s="2"/>
      <c r="E2" s="2"/>
      <c r="F2" s="2"/>
      <c r="K2" s="26"/>
      <c r="L2" s="26"/>
      <c r="M2" s="2"/>
      <c r="N2" s="2"/>
      <c r="O2" s="2"/>
    </row>
    <row r="3" spans="1:20" s="23" customFormat="1" ht="15" customHeight="1">
      <c r="A3" s="151" t="s">
        <v>88</v>
      </c>
      <c r="B3" s="147" t="s">
        <v>8</v>
      </c>
      <c r="C3" s="69"/>
      <c r="D3" s="153" t="s">
        <v>17</v>
      </c>
      <c r="E3" s="153"/>
      <c r="F3" s="69"/>
      <c r="G3" s="153" t="s">
        <v>22</v>
      </c>
      <c r="H3" s="153"/>
      <c r="I3" s="153"/>
      <c r="J3" s="69"/>
      <c r="K3" s="158" t="s">
        <v>8</v>
      </c>
      <c r="L3" s="69"/>
      <c r="M3" s="156" t="s">
        <v>17</v>
      </c>
      <c r="N3" s="157"/>
      <c r="O3" s="69"/>
      <c r="P3" s="153" t="s">
        <v>22</v>
      </c>
      <c r="Q3" s="153"/>
      <c r="R3" s="153"/>
      <c r="T3" s="140" t="s">
        <v>150</v>
      </c>
    </row>
    <row r="4" spans="1:18" s="24" customFormat="1" ht="15" customHeight="1">
      <c r="A4" s="152"/>
      <c r="B4" s="148"/>
      <c r="C4" s="70"/>
      <c r="D4" s="105" t="s">
        <v>2</v>
      </c>
      <c r="E4" s="105" t="s">
        <v>3</v>
      </c>
      <c r="F4" s="70"/>
      <c r="G4" s="105" t="s">
        <v>113</v>
      </c>
      <c r="H4" s="105" t="s">
        <v>4</v>
      </c>
      <c r="I4" s="105" t="s">
        <v>18</v>
      </c>
      <c r="J4" s="70"/>
      <c r="K4" s="159"/>
      <c r="L4" s="70"/>
      <c r="M4" s="105" t="s">
        <v>2</v>
      </c>
      <c r="N4" s="105" t="s">
        <v>3</v>
      </c>
      <c r="O4" s="70"/>
      <c r="P4" s="105" t="s">
        <v>113</v>
      </c>
      <c r="Q4" s="105" t="s">
        <v>4</v>
      </c>
      <c r="R4" s="105" t="s">
        <v>18</v>
      </c>
    </row>
    <row r="5" spans="1:18" s="24" customFormat="1" ht="4.5" customHeight="1">
      <c r="A5" s="39"/>
      <c r="B5" s="39"/>
      <c r="C5" s="28"/>
      <c r="D5" s="40"/>
      <c r="E5" s="40"/>
      <c r="F5" s="7"/>
      <c r="G5" s="40"/>
      <c r="H5" s="40"/>
      <c r="I5" s="40"/>
      <c r="J5" s="7"/>
      <c r="K5" s="41"/>
      <c r="L5" s="25"/>
      <c r="M5" s="40"/>
      <c r="N5" s="40"/>
      <c r="O5" s="7"/>
      <c r="P5" s="40"/>
      <c r="Q5" s="40"/>
      <c r="R5" s="40"/>
    </row>
    <row r="6" spans="1:20" s="23" customFormat="1" ht="12" customHeight="1">
      <c r="A6" s="28"/>
      <c r="B6" s="154" t="s">
        <v>6</v>
      </c>
      <c r="C6" s="154"/>
      <c r="D6" s="154"/>
      <c r="E6" s="154"/>
      <c r="F6" s="154"/>
      <c r="G6" s="154"/>
      <c r="H6" s="154"/>
      <c r="I6" s="154"/>
      <c r="J6" s="72"/>
      <c r="K6" s="154" t="s">
        <v>7</v>
      </c>
      <c r="L6" s="154"/>
      <c r="M6" s="154"/>
      <c r="N6" s="154"/>
      <c r="O6" s="154"/>
      <c r="P6" s="154"/>
      <c r="Q6" s="154"/>
      <c r="R6" s="154"/>
      <c r="T6" s="24"/>
    </row>
    <row r="7" spans="1:18" s="24" customFormat="1" ht="4.5" customHeight="1">
      <c r="A7" s="28"/>
      <c r="B7" s="28"/>
      <c r="C7" s="28"/>
      <c r="D7" s="7"/>
      <c r="E7" s="7"/>
      <c r="F7" s="7"/>
      <c r="G7" s="7"/>
      <c r="H7" s="7"/>
      <c r="I7" s="7"/>
      <c r="J7" s="7"/>
      <c r="K7" s="25"/>
      <c r="L7" s="25"/>
      <c r="M7" s="7"/>
      <c r="N7" s="7"/>
      <c r="O7" s="7"/>
      <c r="P7" s="7"/>
      <c r="Q7" s="7"/>
      <c r="R7" s="7"/>
    </row>
    <row r="8" spans="2:20" s="23" customFormat="1" ht="27" customHeight="1">
      <c r="B8" s="145" t="s">
        <v>71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50"/>
    </row>
    <row r="9" spans="1:20" s="23" customFormat="1" ht="15" customHeight="1">
      <c r="A9" s="34" t="s">
        <v>72</v>
      </c>
      <c r="B9" s="7">
        <v>136888.52703000008</v>
      </c>
      <c r="C9" s="6"/>
      <c r="D9" s="9">
        <v>53287.60008000001</v>
      </c>
      <c r="E9" s="9">
        <v>83600.92695000004</v>
      </c>
      <c r="F9" s="9"/>
      <c r="G9" s="9">
        <v>53532.38385</v>
      </c>
      <c r="H9" s="9">
        <v>73832.10305000002</v>
      </c>
      <c r="I9" s="9">
        <v>9524.04013</v>
      </c>
      <c r="J9" s="35"/>
      <c r="K9" s="86">
        <v>0.1257265727420182</v>
      </c>
      <c r="L9" s="4"/>
      <c r="M9" s="35">
        <v>0.09066397774328193</v>
      </c>
      <c r="N9" s="35">
        <v>0.16685769941629122</v>
      </c>
      <c r="O9" s="35"/>
      <c r="P9" s="96">
        <v>0.12833500916160615</v>
      </c>
      <c r="Q9" s="97">
        <v>0.12595367247238465</v>
      </c>
      <c r="R9" s="97">
        <v>0.1114379201039776</v>
      </c>
      <c r="T9" s="30"/>
    </row>
    <row r="10" spans="1:20" s="23" customFormat="1" ht="15" customHeight="1">
      <c r="A10" s="34" t="s">
        <v>73</v>
      </c>
      <c r="B10" s="7">
        <v>515815.5167299993</v>
      </c>
      <c r="C10" s="6"/>
      <c r="D10" s="9">
        <v>280567.03724000027</v>
      </c>
      <c r="E10" s="9">
        <v>235248.4794900003</v>
      </c>
      <c r="F10" s="9"/>
      <c r="G10" s="9">
        <v>203011.91698000024</v>
      </c>
      <c r="H10" s="9">
        <v>279277.66876000067</v>
      </c>
      <c r="I10" s="9">
        <v>33525.93099</v>
      </c>
      <c r="J10" s="35"/>
      <c r="K10" s="86">
        <v>0.4737556791111007</v>
      </c>
      <c r="L10" s="4"/>
      <c r="M10" s="35">
        <v>0.4773591526290769</v>
      </c>
      <c r="N10" s="35">
        <v>0.4695285269068659</v>
      </c>
      <c r="O10" s="35"/>
      <c r="P10" s="96">
        <v>0.48668739091736823</v>
      </c>
      <c r="Q10" s="97">
        <v>0.4764329684070709</v>
      </c>
      <c r="R10" s="97">
        <v>0.3922768035496599</v>
      </c>
      <c r="T10" s="30"/>
    </row>
    <row r="11" spans="1:20" s="23" customFormat="1" ht="15" customHeight="1">
      <c r="A11" s="34" t="s">
        <v>74</v>
      </c>
      <c r="B11" s="7">
        <v>224701.40037000037</v>
      </c>
      <c r="C11" s="6"/>
      <c r="D11" s="9">
        <v>143237.45847000007</v>
      </c>
      <c r="E11" s="9">
        <v>81463.94190000005</v>
      </c>
      <c r="F11" s="9"/>
      <c r="G11" s="9">
        <v>91917.27136000006</v>
      </c>
      <c r="H11" s="9">
        <v>112745.71365000005</v>
      </c>
      <c r="I11" s="9">
        <v>20038.415360000003</v>
      </c>
      <c r="J11" s="35"/>
      <c r="K11" s="86">
        <v>0.20637914346657277</v>
      </c>
      <c r="L11" s="4"/>
      <c r="M11" s="35">
        <v>0.24370543479593595</v>
      </c>
      <c r="N11" s="35">
        <v>0.1625925265032772</v>
      </c>
      <c r="O11" s="35"/>
      <c r="P11" s="98">
        <v>0.22035640884495092</v>
      </c>
      <c r="Q11" s="97">
        <v>0.19233823910068576</v>
      </c>
      <c r="R11" s="97">
        <v>0.23446345242331504</v>
      </c>
      <c r="T11" s="30"/>
    </row>
    <row r="12" spans="1:18" s="23" customFormat="1" ht="15" customHeight="1">
      <c r="A12" s="34" t="s">
        <v>75</v>
      </c>
      <c r="B12" s="7">
        <v>75965.78021000003</v>
      </c>
      <c r="C12" s="6"/>
      <c r="D12" s="9">
        <v>45206.64747999999</v>
      </c>
      <c r="E12" s="9">
        <v>30759.132730000005</v>
      </c>
      <c r="F12" s="9"/>
      <c r="G12" s="9">
        <v>16837.795879999998</v>
      </c>
      <c r="H12" s="9">
        <v>53174.39258000001</v>
      </c>
      <c r="I12" s="9">
        <v>5953.591749999999</v>
      </c>
      <c r="J12" s="35"/>
      <c r="K12" s="86">
        <v>0.0697714950894576</v>
      </c>
      <c r="L12" s="4"/>
      <c r="M12" s="35">
        <v>0.07691497599482641</v>
      </c>
      <c r="N12" s="35">
        <v>0.06139164134433254</v>
      </c>
      <c r="O12" s="35"/>
      <c r="P12" s="98">
        <v>0.040365822201677545</v>
      </c>
      <c r="Q12" s="97">
        <v>0.09071270829714394</v>
      </c>
      <c r="R12" s="97">
        <v>0.0696611808342097</v>
      </c>
    </row>
    <row r="13" spans="1:20" s="60" customFormat="1" ht="15" customHeight="1">
      <c r="A13" s="116" t="s">
        <v>58</v>
      </c>
      <c r="B13" s="99">
        <v>135408.3712900001</v>
      </c>
      <c r="C13" s="55"/>
      <c r="D13" s="56">
        <v>65449.57096000001</v>
      </c>
      <c r="E13" s="56">
        <v>69958.80033000003</v>
      </c>
      <c r="F13" s="56"/>
      <c r="G13" s="56">
        <v>51830.643449999996</v>
      </c>
      <c r="H13" s="56">
        <v>67154.72143000002</v>
      </c>
      <c r="I13" s="56">
        <v>16423.00641</v>
      </c>
      <c r="J13" s="58"/>
      <c r="K13" s="87">
        <v>0.12436710959085259</v>
      </c>
      <c r="L13" s="57"/>
      <c r="M13" s="58">
        <v>0.11135645883688276</v>
      </c>
      <c r="N13" s="58">
        <v>0.13962960582923867</v>
      </c>
      <c r="O13" s="58"/>
      <c r="P13" s="102">
        <v>0.12425536887439942</v>
      </c>
      <c r="Q13" s="103">
        <v>0.11456241172272082</v>
      </c>
      <c r="R13" s="103">
        <v>0.19216064308883715</v>
      </c>
      <c r="T13" s="50"/>
    </row>
    <row r="14" spans="1:20" s="23" customFormat="1" ht="12">
      <c r="A14" s="5" t="s">
        <v>1</v>
      </c>
      <c r="B14" s="91">
        <v>1088779.5956299978</v>
      </c>
      <c r="C14" s="5"/>
      <c r="D14" s="10">
        <v>587748.314229998</v>
      </c>
      <c r="E14" s="10">
        <v>501031.28139999765</v>
      </c>
      <c r="F14" s="10"/>
      <c r="G14" s="10">
        <v>417130.01151999936</v>
      </c>
      <c r="H14" s="4">
        <v>586184.5994699972</v>
      </c>
      <c r="I14" s="4">
        <v>85464.98464000005</v>
      </c>
      <c r="J14" s="30"/>
      <c r="K14" s="82">
        <v>1</v>
      </c>
      <c r="L14" s="4"/>
      <c r="M14" s="30">
        <v>1</v>
      </c>
      <c r="N14" s="30">
        <v>1</v>
      </c>
      <c r="O14" s="30"/>
      <c r="P14" s="119">
        <v>1</v>
      </c>
      <c r="Q14" s="119">
        <v>1</v>
      </c>
      <c r="R14" s="119">
        <v>1</v>
      </c>
      <c r="T14" s="30"/>
    </row>
    <row r="15" spans="4:20" s="23" customFormat="1" ht="4.5" customHeight="1"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T15" s="30"/>
    </row>
    <row r="16" spans="2:20" s="23" customFormat="1" ht="27" customHeight="1">
      <c r="B16" s="145" t="s">
        <v>76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T16" s="30"/>
    </row>
    <row r="17" spans="1:20" s="23" customFormat="1" ht="15" customHeight="1">
      <c r="A17" s="34" t="s">
        <v>29</v>
      </c>
      <c r="B17" s="90">
        <v>292183.3044800005</v>
      </c>
      <c r="C17" s="90"/>
      <c r="D17" s="90">
        <v>177257.48096000004</v>
      </c>
      <c r="E17" s="90">
        <v>114925.82352000008</v>
      </c>
      <c r="F17" s="90"/>
      <c r="G17" s="90">
        <v>113019.04949000005</v>
      </c>
      <c r="H17" s="90">
        <v>161292.7148800001</v>
      </c>
      <c r="I17" s="90">
        <v>17871.54011</v>
      </c>
      <c r="J17" s="35"/>
      <c r="K17" s="35">
        <v>0.26835854166695255</v>
      </c>
      <c r="L17" s="49"/>
      <c r="M17" s="35">
        <v>0.30158739152186753</v>
      </c>
      <c r="N17" s="35">
        <v>0.22937853939752156</v>
      </c>
      <c r="O17" s="35"/>
      <c r="P17" s="35">
        <v>0.27094442108867856</v>
      </c>
      <c r="Q17" s="35">
        <v>0.27515686189271094</v>
      </c>
      <c r="R17" s="35">
        <v>0.2091094988816696</v>
      </c>
      <c r="T17" s="30"/>
    </row>
    <row r="18" spans="1:20" s="23" customFormat="1" ht="15" customHeight="1">
      <c r="A18" s="34" t="s">
        <v>30</v>
      </c>
      <c r="B18" s="90">
        <v>796596.291149994</v>
      </c>
      <c r="C18" s="90"/>
      <c r="D18" s="90">
        <v>410490.8332699995</v>
      </c>
      <c r="E18" s="90">
        <v>386105.4578799998</v>
      </c>
      <c r="F18" s="90"/>
      <c r="G18" s="90">
        <v>304110.96203000034</v>
      </c>
      <c r="H18" s="90">
        <v>424891.884589999</v>
      </c>
      <c r="I18" s="90">
        <v>67593.44453000002</v>
      </c>
      <c r="J18" s="35"/>
      <c r="K18" s="35">
        <v>0.7316414583330445</v>
      </c>
      <c r="L18" s="49"/>
      <c r="M18" s="35">
        <v>0.698412608478135</v>
      </c>
      <c r="N18" s="35">
        <v>0.7706214606024829</v>
      </c>
      <c r="O18" s="35"/>
      <c r="P18" s="35">
        <v>0.7290555789113239</v>
      </c>
      <c r="Q18" s="35">
        <v>0.7248431381072922</v>
      </c>
      <c r="R18" s="35">
        <v>0.79089050111833</v>
      </c>
      <c r="T18" s="30"/>
    </row>
    <row r="19" spans="1:20" s="23" customFormat="1" ht="12">
      <c r="A19" s="5" t="s">
        <v>1</v>
      </c>
      <c r="B19" s="5">
        <f>SUM(B17:B18)</f>
        <v>1088779.5956299945</v>
      </c>
      <c r="C19" s="5"/>
      <c r="D19" s="5">
        <f>SUM(D17:D18)</f>
        <v>587748.3142299996</v>
      </c>
      <c r="E19" s="5">
        <f>SUM(E17:E18)</f>
        <v>501031.2813999999</v>
      </c>
      <c r="F19" s="10"/>
      <c r="G19" s="5">
        <f>SUM(G17:G18)</f>
        <v>417130.0115200004</v>
      </c>
      <c r="H19" s="5">
        <f>SUM(H17:H18)</f>
        <v>586184.5994699991</v>
      </c>
      <c r="I19" s="5">
        <f>SUM(I17:I18)</f>
        <v>85464.98464000002</v>
      </c>
      <c r="J19" s="30"/>
      <c r="K19" s="59">
        <f>SUM(K17:K18)</f>
        <v>0.9999999999999971</v>
      </c>
      <c r="L19" s="4"/>
      <c r="M19" s="59">
        <f>SUM(M17:M18)</f>
        <v>1.0000000000000027</v>
      </c>
      <c r="N19" s="59">
        <f>SUM(N17:N18)</f>
        <v>1.0000000000000044</v>
      </c>
      <c r="O19" s="30"/>
      <c r="P19" s="59">
        <f>SUM(P17:P18)</f>
        <v>1.0000000000000024</v>
      </c>
      <c r="Q19" s="59">
        <f>SUM(Q17:Q18)</f>
        <v>1.000000000000003</v>
      </c>
      <c r="R19" s="59">
        <f>SUM(R17:R18)</f>
        <v>0.9999999999999997</v>
      </c>
      <c r="T19" s="30"/>
    </row>
    <row r="20" spans="1:20" s="23" customFormat="1" ht="4.5" customHeight="1">
      <c r="A20" s="37"/>
      <c r="B20" s="37"/>
      <c r="C20" s="37"/>
      <c r="D20" s="37"/>
      <c r="E20" s="37"/>
      <c r="F20" s="37"/>
      <c r="G20" s="37"/>
      <c r="H20" s="37"/>
      <c r="T20" s="50"/>
    </row>
    <row r="21" spans="2:20" s="23" customFormat="1" ht="15" customHeight="1">
      <c r="B21" s="145" t="s">
        <v>114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T21" s="50"/>
    </row>
    <row r="22" spans="1:20" s="23" customFormat="1" ht="24">
      <c r="A22" s="34" t="s">
        <v>80</v>
      </c>
      <c r="B22" s="7">
        <v>83543.74419000003</v>
      </c>
      <c r="C22" s="7"/>
      <c r="D22" s="3">
        <v>54377.59546000001</v>
      </c>
      <c r="E22" s="3">
        <v>29166.14873</v>
      </c>
      <c r="F22" s="3"/>
      <c r="G22" s="3">
        <v>32664.71295999999</v>
      </c>
      <c r="H22" s="3">
        <v>46886.52770000002</v>
      </c>
      <c r="I22" s="3">
        <v>3992.50353</v>
      </c>
      <c r="J22" s="35"/>
      <c r="K22" s="86">
        <f>B22/B$32</f>
        <v>0.17231236401462816</v>
      </c>
      <c r="L22" s="82"/>
      <c r="M22" s="86">
        <f aca="true" t="shared" si="0" ref="M22:N32">D22/D$32</f>
        <v>0.19130804814438343</v>
      </c>
      <c r="N22" s="86">
        <f t="shared" si="0"/>
        <v>0.14539606915374495</v>
      </c>
      <c r="O22" s="35"/>
      <c r="P22" s="86">
        <f aca="true" t="shared" si="1" ref="P22:R32">G22/G$32</f>
        <v>0.18914441072876784</v>
      </c>
      <c r="Q22" s="86">
        <f t="shared" si="1"/>
        <v>0.16490054327824497</v>
      </c>
      <c r="R22" s="86">
        <f t="shared" si="1"/>
        <v>0.14356583203015888</v>
      </c>
      <c r="T22" s="51"/>
    </row>
    <row r="23" spans="1:20" s="23" customFormat="1" ht="24">
      <c r="A23" s="34" t="s">
        <v>81</v>
      </c>
      <c r="B23" s="7">
        <v>131657.68785000007</v>
      </c>
      <c r="C23" s="7"/>
      <c r="D23" s="3">
        <v>82233.68084000006</v>
      </c>
      <c r="E23" s="3">
        <v>49424.007009999994</v>
      </c>
      <c r="F23" s="3"/>
      <c r="G23" s="3">
        <v>40448.74391999999</v>
      </c>
      <c r="H23" s="3">
        <v>83309.57823000003</v>
      </c>
      <c r="I23" s="3">
        <v>7899.365699999999</v>
      </c>
      <c r="J23" s="35"/>
      <c r="K23" s="86">
        <f aca="true" t="shared" si="2" ref="K23:K32">B23/B$32</f>
        <v>0.27154932609363447</v>
      </c>
      <c r="L23" s="82"/>
      <c r="M23" s="86">
        <f t="shared" si="0"/>
        <v>0.28930968425775605</v>
      </c>
      <c r="N23" s="86">
        <f t="shared" si="0"/>
        <v>0.24638344978641732</v>
      </c>
      <c r="O23" s="35"/>
      <c r="P23" s="86">
        <f t="shared" si="1"/>
        <v>0.234217696718656</v>
      </c>
      <c r="Q23" s="86">
        <f t="shared" si="1"/>
        <v>0.293000897791125</v>
      </c>
      <c r="R23" s="86">
        <f t="shared" si="1"/>
        <v>0.2840520993179932</v>
      </c>
      <c r="T23" s="30"/>
    </row>
    <row r="24" spans="1:20" s="23" customFormat="1" ht="12">
      <c r="A24" s="34" t="s">
        <v>82</v>
      </c>
      <c r="B24" s="7">
        <v>29602.696350000006</v>
      </c>
      <c r="C24" s="7"/>
      <c r="D24" s="3">
        <v>15629.45657</v>
      </c>
      <c r="E24" s="3">
        <v>13973.239780000002</v>
      </c>
      <c r="F24" s="3"/>
      <c r="G24" s="3">
        <v>10737.38799</v>
      </c>
      <c r="H24" s="3">
        <v>17638.583359999997</v>
      </c>
      <c r="I24" s="3">
        <v>1226.725</v>
      </c>
      <c r="J24" s="35"/>
      <c r="K24" s="86">
        <f t="shared" si="2"/>
        <v>0.061056763001606895</v>
      </c>
      <c r="L24" s="82"/>
      <c r="M24" s="86">
        <f t="shared" si="0"/>
        <v>0.05498663198823447</v>
      </c>
      <c r="N24" s="86">
        <f t="shared" si="0"/>
        <v>0.06965795025467321</v>
      </c>
      <c r="O24" s="35"/>
      <c r="P24" s="86">
        <f t="shared" si="1"/>
        <v>0.06217464474957075</v>
      </c>
      <c r="Q24" s="86">
        <f t="shared" si="1"/>
        <v>0.06203513293484111</v>
      </c>
      <c r="R24" s="86">
        <f t="shared" si="1"/>
        <v>0.044111619181761035</v>
      </c>
      <c r="T24" s="30"/>
    </row>
    <row r="25" spans="1:20" s="23" customFormat="1" ht="12">
      <c r="A25" s="34" t="s">
        <v>83</v>
      </c>
      <c r="B25" s="7">
        <v>114240.11291000004</v>
      </c>
      <c r="C25" s="7"/>
      <c r="D25" s="3">
        <v>64721.36874000001</v>
      </c>
      <c r="E25" s="3">
        <v>49518.74417</v>
      </c>
      <c r="F25" s="3"/>
      <c r="G25" s="3">
        <v>49051.07612</v>
      </c>
      <c r="H25" s="3">
        <v>58022.78285</v>
      </c>
      <c r="I25" s="3">
        <v>7166.25394</v>
      </c>
      <c r="J25" s="35"/>
      <c r="K25" s="86">
        <f t="shared" si="2"/>
        <v>0.23562487067914284</v>
      </c>
      <c r="L25" s="82"/>
      <c r="M25" s="86">
        <f t="shared" si="0"/>
        <v>0.2276989010297498</v>
      </c>
      <c r="N25" s="86">
        <f t="shared" si="0"/>
        <v>0.24685572368155184</v>
      </c>
      <c r="O25" s="35"/>
      <c r="P25" s="86">
        <f t="shared" si="1"/>
        <v>0.2840293407656915</v>
      </c>
      <c r="Q25" s="86">
        <f t="shared" si="1"/>
        <v>0.204066901172565</v>
      </c>
      <c r="R25" s="86">
        <f t="shared" si="1"/>
        <v>0.2576902441550263</v>
      </c>
      <c r="T25" s="30"/>
    </row>
    <row r="26" spans="1:20" s="23" customFormat="1" ht="24">
      <c r="A26" s="34" t="s">
        <v>84</v>
      </c>
      <c r="B26" s="7">
        <v>10852.088010000001</v>
      </c>
      <c r="C26" s="7"/>
      <c r="D26" s="3">
        <v>3275.9460500000005</v>
      </c>
      <c r="E26" s="3">
        <v>7576.14196</v>
      </c>
      <c r="F26" s="3"/>
      <c r="G26" s="3">
        <v>4818.28419</v>
      </c>
      <c r="H26" s="3">
        <v>6033.80382</v>
      </c>
      <c r="I26" s="3">
        <v>0</v>
      </c>
      <c r="J26" s="35"/>
      <c r="K26" s="86">
        <f t="shared" si="2"/>
        <v>0.02238287208250034</v>
      </c>
      <c r="L26" s="82"/>
      <c r="M26" s="86">
        <f t="shared" si="0"/>
        <v>0.011525240116820028</v>
      </c>
      <c r="N26" s="86">
        <f t="shared" si="0"/>
        <v>0.037767799599873635</v>
      </c>
      <c r="O26" s="35"/>
      <c r="P26" s="86">
        <f t="shared" si="1"/>
        <v>0.027900184671982155</v>
      </c>
      <c r="Q26" s="86">
        <f t="shared" si="1"/>
        <v>0.021220968511864217</v>
      </c>
      <c r="R26" s="86">
        <f t="shared" si="1"/>
        <v>0</v>
      </c>
      <c r="T26" s="30"/>
    </row>
    <row r="27" spans="1:20" s="23" customFormat="1" ht="12">
      <c r="A27" s="34" t="s">
        <v>78</v>
      </c>
      <c r="B27" s="7">
        <v>64732.743400000014</v>
      </c>
      <c r="C27" s="7"/>
      <c r="D27" s="3">
        <v>42066.72804999999</v>
      </c>
      <c r="E27" s="3">
        <v>22666.015349999998</v>
      </c>
      <c r="F27" s="3"/>
      <c r="G27" s="3">
        <v>22628.576879999997</v>
      </c>
      <c r="H27" s="3">
        <v>40719.22723</v>
      </c>
      <c r="I27" s="3">
        <v>1384.9392899999998</v>
      </c>
      <c r="J27" s="35"/>
      <c r="K27" s="86">
        <f t="shared" si="2"/>
        <v>0.13351391121564618</v>
      </c>
      <c r="L27" s="82"/>
      <c r="M27" s="86">
        <f t="shared" si="0"/>
        <v>0.14799668074668634</v>
      </c>
      <c r="N27" s="86">
        <f t="shared" si="0"/>
        <v>0.11299227627810442</v>
      </c>
      <c r="O27" s="35"/>
      <c r="P27" s="86">
        <f t="shared" si="1"/>
        <v>0.13103035207563082</v>
      </c>
      <c r="Q27" s="86">
        <f t="shared" si="1"/>
        <v>0.14321006526779553</v>
      </c>
      <c r="R27" s="86">
        <f t="shared" si="1"/>
        <v>0.049800822963857835</v>
      </c>
      <c r="T27" s="30"/>
    </row>
    <row r="28" spans="1:20" s="23" customFormat="1" ht="24">
      <c r="A28" s="34" t="s">
        <v>85</v>
      </c>
      <c r="B28" s="7">
        <v>11512.77491</v>
      </c>
      <c r="C28" s="7"/>
      <c r="D28" s="3">
        <v>4450.20136</v>
      </c>
      <c r="E28" s="3">
        <v>7062.573549999999</v>
      </c>
      <c r="F28" s="3"/>
      <c r="G28" s="3">
        <v>1079.0330800000002</v>
      </c>
      <c r="H28" s="3">
        <v>9207.01683</v>
      </c>
      <c r="I28" s="3">
        <v>1226.725</v>
      </c>
      <c r="J28" s="35"/>
      <c r="K28" s="86">
        <f t="shared" si="2"/>
        <v>0.023745565635635624</v>
      </c>
      <c r="L28" s="82"/>
      <c r="M28" s="86">
        <f t="shared" si="0"/>
        <v>0.01565643586902142</v>
      </c>
      <c r="N28" s="86">
        <f t="shared" si="0"/>
        <v>0.03520761146030163</v>
      </c>
      <c r="O28" s="35"/>
      <c r="P28" s="86">
        <f t="shared" si="1"/>
        <v>0.006248120910273185</v>
      </c>
      <c r="Q28" s="86">
        <f t="shared" si="1"/>
        <v>0.03238120099132324</v>
      </c>
      <c r="R28" s="86">
        <f t="shared" si="1"/>
        <v>0.044111619181761035</v>
      </c>
      <c r="T28" s="50"/>
    </row>
    <row r="29" spans="1:20" s="23" customFormat="1" ht="12">
      <c r="A29" s="34" t="s">
        <v>109</v>
      </c>
      <c r="B29" s="7">
        <v>5379.87141</v>
      </c>
      <c r="C29" s="7"/>
      <c r="D29" s="3">
        <v>919.92462</v>
      </c>
      <c r="E29" s="3">
        <v>4459.94679</v>
      </c>
      <c r="F29" s="3"/>
      <c r="G29" s="3">
        <v>3330.4413600000003</v>
      </c>
      <c r="H29" s="3">
        <v>1129.50543</v>
      </c>
      <c r="I29" s="3">
        <v>919.92462</v>
      </c>
      <c r="J29" s="35"/>
      <c r="K29" s="86">
        <f t="shared" si="2"/>
        <v>0.011096203189595283</v>
      </c>
      <c r="L29" s="82"/>
      <c r="M29" s="86">
        <f t="shared" si="0"/>
        <v>0.003236424523802649</v>
      </c>
      <c r="N29" s="86">
        <f t="shared" si="0"/>
        <v>0.02223326562254909</v>
      </c>
      <c r="O29" s="35"/>
      <c r="P29" s="86">
        <f t="shared" si="1"/>
        <v>0.019284858534508193</v>
      </c>
      <c r="Q29" s="86">
        <f t="shared" si="1"/>
        <v>0.0039724856622881805</v>
      </c>
      <c r="R29" s="86">
        <f t="shared" si="1"/>
        <v>0.033079430608625594</v>
      </c>
      <c r="T29" s="51"/>
    </row>
    <row r="30" spans="1:20" s="23" customFormat="1" ht="15" customHeight="1">
      <c r="A30" s="34" t="s">
        <v>5</v>
      </c>
      <c r="B30" s="7">
        <v>10412.100809999998</v>
      </c>
      <c r="C30" s="7"/>
      <c r="D30" s="3">
        <v>6978.834639999999</v>
      </c>
      <c r="E30" s="3">
        <v>3433.26617</v>
      </c>
      <c r="F30" s="3"/>
      <c r="G30" s="3">
        <v>2263.84926</v>
      </c>
      <c r="H30" s="3">
        <v>6764.8107</v>
      </c>
      <c r="I30" s="3">
        <v>1383.44085</v>
      </c>
      <c r="J30" s="35"/>
      <c r="K30" s="86">
        <f t="shared" si="2"/>
        <v>0.021475380620353826</v>
      </c>
      <c r="L30" s="82"/>
      <c r="M30" s="86">
        <f t="shared" si="0"/>
        <v>0.024552524288848177</v>
      </c>
      <c r="N30" s="86">
        <f t="shared" si="0"/>
        <v>0.017115163544478472</v>
      </c>
      <c r="O30" s="35"/>
      <c r="P30" s="86">
        <f t="shared" si="1"/>
        <v>0.013108776886722021</v>
      </c>
      <c r="Q30" s="86">
        <f t="shared" si="1"/>
        <v>0.0237919294587576</v>
      </c>
      <c r="R30" s="86">
        <f t="shared" si="1"/>
        <v>0.04974694078598854</v>
      </c>
      <c r="T30" s="30"/>
    </row>
    <row r="31" spans="1:20" s="60" customFormat="1" ht="12">
      <c r="A31" s="116" t="s">
        <v>58</v>
      </c>
      <c r="B31" s="99">
        <v>22905.121740000002</v>
      </c>
      <c r="C31" s="99"/>
      <c r="D31" s="100">
        <v>9587.28744</v>
      </c>
      <c r="E31" s="100">
        <v>13317.8343</v>
      </c>
      <c r="F31" s="100"/>
      <c r="G31" s="100">
        <v>5675.10921</v>
      </c>
      <c r="H31" s="100">
        <v>14620.324120000001</v>
      </c>
      <c r="I31" s="100">
        <v>2609.68841</v>
      </c>
      <c r="J31" s="58"/>
      <c r="K31" s="87">
        <f t="shared" si="2"/>
        <v>0.04724274346725628</v>
      </c>
      <c r="L31" s="85"/>
      <c r="M31" s="87">
        <f t="shared" si="0"/>
        <v>0.03372942903469756</v>
      </c>
      <c r="N31" s="87">
        <f t="shared" si="0"/>
        <v>0.06639069061830559</v>
      </c>
      <c r="O31" s="58"/>
      <c r="P31" s="87">
        <f t="shared" si="1"/>
        <v>0.03286161395819758</v>
      </c>
      <c r="Q31" s="87">
        <f t="shared" si="1"/>
        <v>0.05141987493119538</v>
      </c>
      <c r="R31" s="87">
        <f t="shared" si="1"/>
        <v>0.09384139177482767</v>
      </c>
      <c r="T31" s="30"/>
    </row>
    <row r="32" spans="1:20" s="23" customFormat="1" ht="12">
      <c r="A32" s="5" t="s">
        <v>77</v>
      </c>
      <c r="B32" s="91">
        <f>SUM(B22:B31)</f>
        <v>484838.9415800002</v>
      </c>
      <c r="C32" s="91"/>
      <c r="D32" s="91">
        <f aca="true" t="shared" si="3" ref="D32:I32">SUM(D22:D31)</f>
        <v>284241.0237700001</v>
      </c>
      <c r="E32" s="91">
        <f t="shared" si="3"/>
        <v>200597.91780999996</v>
      </c>
      <c r="F32" s="91">
        <f t="shared" si="3"/>
        <v>0</v>
      </c>
      <c r="G32" s="91">
        <f t="shared" si="3"/>
        <v>172697.21496999997</v>
      </c>
      <c r="H32" s="91">
        <f t="shared" si="3"/>
        <v>284332.16027</v>
      </c>
      <c r="I32" s="91">
        <f t="shared" si="3"/>
        <v>27809.566339999998</v>
      </c>
      <c r="J32" s="35"/>
      <c r="K32" s="85">
        <f t="shared" si="2"/>
        <v>1</v>
      </c>
      <c r="L32" s="82"/>
      <c r="M32" s="85">
        <f t="shared" si="0"/>
        <v>1</v>
      </c>
      <c r="N32" s="85">
        <f t="shared" si="0"/>
        <v>1</v>
      </c>
      <c r="O32" s="35"/>
      <c r="P32" s="85">
        <f t="shared" si="1"/>
        <v>1</v>
      </c>
      <c r="Q32" s="85">
        <f t="shared" si="1"/>
        <v>1</v>
      </c>
      <c r="R32" s="85">
        <f t="shared" si="1"/>
        <v>1</v>
      </c>
      <c r="T32" s="30"/>
    </row>
    <row r="33" spans="1:20" s="23" customFormat="1" ht="4.5" customHeight="1">
      <c r="A33" s="42"/>
      <c r="B33" s="42"/>
      <c r="C33" s="4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2"/>
      <c r="Q33" s="42"/>
      <c r="R33" s="42"/>
      <c r="T33" s="30"/>
    </row>
    <row r="34" spans="1:20" s="68" customFormat="1" ht="12">
      <c r="A34" s="1" t="s">
        <v>23</v>
      </c>
      <c r="B34" s="1"/>
      <c r="C34" s="1"/>
      <c r="D34" s="65"/>
      <c r="E34" s="66"/>
      <c r="F34" s="66"/>
      <c r="G34" s="38"/>
      <c r="H34" s="38"/>
      <c r="I34" s="38"/>
      <c r="J34" s="38"/>
      <c r="K34" s="38"/>
      <c r="L34" s="38"/>
      <c r="M34" s="66"/>
      <c r="N34" s="66"/>
      <c r="O34" s="66"/>
      <c r="P34" s="66"/>
      <c r="T34" s="30"/>
    </row>
    <row r="35" spans="1:20" ht="12.75">
      <c r="A35" s="1" t="s">
        <v>132</v>
      </c>
      <c r="T35" s="50"/>
    </row>
    <row r="36" ht="12.75">
      <c r="T36" s="51"/>
    </row>
    <row r="37" ht="12.75">
      <c r="T37" s="30"/>
    </row>
    <row r="38" ht="12.75">
      <c r="T38" s="30"/>
    </row>
    <row r="39" ht="12.75">
      <c r="T39" s="30"/>
    </row>
    <row r="40" ht="12.75">
      <c r="T40" s="30"/>
    </row>
    <row r="41" ht="12.75">
      <c r="T41" s="30"/>
    </row>
    <row r="42" ht="12.75">
      <c r="T42" s="50"/>
    </row>
    <row r="43" ht="12.75">
      <c r="T43" s="45"/>
    </row>
  </sheetData>
  <sheetProtection/>
  <mergeCells count="13">
    <mergeCell ref="A1:R1"/>
    <mergeCell ref="D3:E3"/>
    <mergeCell ref="G3:I3"/>
    <mergeCell ref="M3:N3"/>
    <mergeCell ref="P3:R3"/>
    <mergeCell ref="A3:A4"/>
    <mergeCell ref="K3:K4"/>
    <mergeCell ref="B3:B4"/>
    <mergeCell ref="K6:R6"/>
    <mergeCell ref="B8:R8"/>
    <mergeCell ref="B16:R16"/>
    <mergeCell ref="B21:R21"/>
    <mergeCell ref="B6:I6"/>
  </mergeCells>
  <hyperlinks>
    <hyperlink ref="T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M3" sqref="M3"/>
    </sheetView>
  </sheetViews>
  <sheetFormatPr defaultColWidth="10.140625" defaultRowHeight="12.75"/>
  <cols>
    <col min="1" max="1" width="17.28125" style="24" customWidth="1"/>
    <col min="2" max="2" width="8.8515625" style="24" customWidth="1"/>
    <col min="3" max="6" width="12.140625" style="2" customWidth="1"/>
    <col min="7" max="7" width="7.7109375" style="33" customWidth="1"/>
    <col min="8" max="11" width="12.140625" style="23" customWidth="1"/>
    <col min="12" max="12" width="3.7109375" style="23" customWidth="1"/>
    <col min="13" max="13" width="11.28125" style="23" bestFit="1" customWidth="1"/>
    <col min="14" max="16384" width="10.140625" style="23" customWidth="1"/>
  </cols>
  <sheetData>
    <row r="1" spans="1:11" ht="24.75" customHeight="1">
      <c r="A1" s="149" t="s">
        <v>135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" ht="4.5" customHeight="1">
      <c r="A2" s="29"/>
      <c r="B2" s="29"/>
    </row>
    <row r="3" spans="1:13" ht="15" customHeight="1">
      <c r="A3" s="151" t="s">
        <v>88</v>
      </c>
      <c r="B3" s="147" t="s">
        <v>8</v>
      </c>
      <c r="C3" s="153" t="s">
        <v>21</v>
      </c>
      <c r="D3" s="153"/>
      <c r="E3" s="153"/>
      <c r="F3" s="153"/>
      <c r="G3" s="147" t="s">
        <v>8</v>
      </c>
      <c r="H3" s="153" t="s">
        <v>21</v>
      </c>
      <c r="I3" s="153"/>
      <c r="J3" s="153"/>
      <c r="K3" s="153"/>
      <c r="M3" s="140" t="s">
        <v>150</v>
      </c>
    </row>
    <row r="4" spans="1:11" s="24" customFormat="1" ht="24">
      <c r="A4" s="152"/>
      <c r="B4" s="148"/>
      <c r="C4" s="106" t="s">
        <v>0</v>
      </c>
      <c r="D4" s="106" t="s">
        <v>110</v>
      </c>
      <c r="E4" s="106" t="s">
        <v>111</v>
      </c>
      <c r="F4" s="106" t="s">
        <v>112</v>
      </c>
      <c r="G4" s="148"/>
      <c r="H4" s="106" t="s">
        <v>0</v>
      </c>
      <c r="I4" s="106" t="s">
        <v>110</v>
      </c>
      <c r="J4" s="106" t="s">
        <v>111</v>
      </c>
      <c r="K4" s="106" t="s">
        <v>112</v>
      </c>
    </row>
    <row r="5" spans="1:11" s="24" customFormat="1" ht="4.5" customHeight="1">
      <c r="A5" s="28"/>
      <c r="B5" s="28"/>
      <c r="C5" s="7"/>
      <c r="D5" s="7"/>
      <c r="E5" s="7"/>
      <c r="F5" s="7"/>
      <c r="G5" s="25"/>
      <c r="H5" s="7"/>
      <c r="I5" s="7"/>
      <c r="J5" s="7"/>
      <c r="K5" s="7"/>
    </row>
    <row r="6" spans="1:11" s="24" customFormat="1" ht="12.75" customHeight="1">
      <c r="A6" s="37"/>
      <c r="B6" s="154" t="s">
        <v>6</v>
      </c>
      <c r="C6" s="154"/>
      <c r="D6" s="154"/>
      <c r="E6" s="154"/>
      <c r="F6" s="154"/>
      <c r="G6" s="154" t="s">
        <v>7</v>
      </c>
      <c r="H6" s="154"/>
      <c r="I6" s="154"/>
      <c r="J6" s="154"/>
      <c r="K6" s="154"/>
    </row>
    <row r="7" spans="1:11" s="24" customFormat="1" ht="4.5" customHeight="1">
      <c r="A7" s="28"/>
      <c r="B7" s="28"/>
      <c r="C7" s="43"/>
      <c r="D7" s="43"/>
      <c r="E7" s="43"/>
      <c r="F7" s="43"/>
      <c r="G7" s="43"/>
      <c r="H7" s="7"/>
      <c r="I7" s="7"/>
      <c r="J7" s="7"/>
      <c r="K7" s="7"/>
    </row>
    <row r="8" spans="1:11" ht="27" customHeight="1">
      <c r="A8" s="23"/>
      <c r="B8" s="145" t="s">
        <v>28</v>
      </c>
      <c r="C8" s="145"/>
      <c r="D8" s="145"/>
      <c r="E8" s="145"/>
      <c r="F8" s="145"/>
      <c r="G8" s="145"/>
      <c r="H8" s="145"/>
      <c r="I8" s="145"/>
      <c r="J8" s="145"/>
      <c r="K8" s="145"/>
    </row>
    <row r="9" spans="1:11" ht="15" customHeight="1">
      <c r="A9" s="34" t="s">
        <v>29</v>
      </c>
      <c r="B9" s="3">
        <v>1545875.1888900253</v>
      </c>
      <c r="C9" s="3">
        <v>717219.6081599941</v>
      </c>
      <c r="D9" s="3">
        <v>498675.9015100009</v>
      </c>
      <c r="E9" s="3">
        <v>40570.24424000009</v>
      </c>
      <c r="F9" s="3">
        <v>289409.43497999996</v>
      </c>
      <c r="G9" s="35">
        <v>0.5688330748744093</v>
      </c>
      <c r="H9" s="35">
        <v>0.5851358144577976</v>
      </c>
      <c r="I9" s="35">
        <v>0.5676926307605347</v>
      </c>
      <c r="J9" s="35">
        <v>0.5172701260091674</v>
      </c>
      <c r="K9" s="35">
        <v>0.5409156446404324</v>
      </c>
    </row>
    <row r="10" spans="1:11" ht="15" customHeight="1">
      <c r="A10" s="34" t="s">
        <v>30</v>
      </c>
      <c r="B10" s="3">
        <v>1171750.1693600055</v>
      </c>
      <c r="C10" s="3">
        <v>508512.24833999755</v>
      </c>
      <c r="D10" s="3">
        <v>379749.9833599998</v>
      </c>
      <c r="E10" s="3">
        <v>37861.202310000066</v>
      </c>
      <c r="F10" s="3">
        <v>245626.73535000018</v>
      </c>
      <c r="G10" s="35">
        <v>0.4311669251255958</v>
      </c>
      <c r="H10" s="35">
        <v>0.4148641855421979</v>
      </c>
      <c r="I10" s="35">
        <v>0.43230736923946594</v>
      </c>
      <c r="J10" s="35">
        <v>0.48272987399082695</v>
      </c>
      <c r="K10" s="35">
        <v>0.4590843553595685</v>
      </c>
    </row>
    <row r="11" spans="1:11" ht="12">
      <c r="A11" s="5" t="s">
        <v>1</v>
      </c>
      <c r="B11" s="5">
        <v>2717625.358250031</v>
      </c>
      <c r="C11" s="5">
        <v>1225731.8564999916</v>
      </c>
      <c r="D11" s="5">
        <v>878425.8848700006</v>
      </c>
      <c r="E11" s="5">
        <v>78431.44655000015</v>
      </c>
      <c r="F11" s="5">
        <v>535036.1703300001</v>
      </c>
      <c r="G11" s="30">
        <v>1.000000000000005</v>
      </c>
      <c r="H11" s="30">
        <v>0.9999999999999956</v>
      </c>
      <c r="I11" s="30">
        <v>1</v>
      </c>
      <c r="J11" s="30">
        <v>0.9999999999999944</v>
      </c>
      <c r="K11" s="30">
        <v>1</v>
      </c>
    </row>
    <row r="12" spans="1:7" ht="4.5" customHeight="1">
      <c r="A12" s="150"/>
      <c r="B12" s="150"/>
      <c r="C12" s="150"/>
      <c r="D12" s="150"/>
      <c r="E12" s="150"/>
      <c r="F12" s="150"/>
      <c r="G12" s="37"/>
    </row>
    <row r="13" spans="1:11" ht="12.75" customHeight="1">
      <c r="A13" s="23"/>
      <c r="B13" s="145" t="s">
        <v>31</v>
      </c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2" ht="15" customHeight="1">
      <c r="A14" s="34" t="s">
        <v>32</v>
      </c>
      <c r="B14" s="9">
        <v>179217.41334000038</v>
      </c>
      <c r="C14" s="9">
        <v>111248.82305999998</v>
      </c>
      <c r="D14" s="9">
        <v>40150.57978</v>
      </c>
      <c r="E14" s="9">
        <v>2219.084059999999</v>
      </c>
      <c r="F14" s="9">
        <v>25598.926440000003</v>
      </c>
      <c r="G14" s="35">
        <v>0.11593265396068793</v>
      </c>
      <c r="H14" s="35">
        <v>0.15511124039874702</v>
      </c>
      <c r="I14" s="35">
        <v>0.08051437749131894</v>
      </c>
      <c r="J14" s="35">
        <v>0.054697330557652926</v>
      </c>
      <c r="K14" s="35">
        <v>0.08845228712660681</v>
      </c>
      <c r="L14" s="32"/>
    </row>
    <row r="15" spans="1:12" ht="15" customHeight="1">
      <c r="A15" s="34" t="s">
        <v>33</v>
      </c>
      <c r="B15" s="9">
        <v>341311.3624699999</v>
      </c>
      <c r="C15" s="9">
        <v>175632.16758000042</v>
      </c>
      <c r="D15" s="9">
        <v>99615.59277000006</v>
      </c>
      <c r="E15" s="9">
        <v>7449.344629999994</v>
      </c>
      <c r="F15" s="9">
        <v>58614.25748999998</v>
      </c>
      <c r="G15" s="35">
        <v>0.22078843422997782</v>
      </c>
      <c r="H15" s="35">
        <v>0.24487920517201084</v>
      </c>
      <c r="I15" s="35">
        <v>0.19976018987154182</v>
      </c>
      <c r="J15" s="35">
        <v>0.18361596706029537</v>
      </c>
      <c r="K15" s="35">
        <v>0.20253056882561757</v>
      </c>
      <c r="L15" s="32"/>
    </row>
    <row r="16" spans="1:12" ht="15" customHeight="1">
      <c r="A16" s="34" t="s">
        <v>34</v>
      </c>
      <c r="B16" s="9">
        <v>303432.38952000043</v>
      </c>
      <c r="C16" s="9">
        <v>133947.49262000006</v>
      </c>
      <c r="D16" s="9">
        <v>104824.32178000007</v>
      </c>
      <c r="E16" s="9">
        <v>9186.638819999995</v>
      </c>
      <c r="F16" s="9">
        <v>55473.93629999999</v>
      </c>
      <c r="G16" s="35">
        <v>0.19628517987786065</v>
      </c>
      <c r="H16" s="35">
        <v>0.1867593845679128</v>
      </c>
      <c r="I16" s="35">
        <v>0.21020530862347642</v>
      </c>
      <c r="J16" s="35">
        <v>0.2264378485289586</v>
      </c>
      <c r="K16" s="35">
        <v>0.19167977817942802</v>
      </c>
      <c r="L16" s="31"/>
    </row>
    <row r="17" spans="1:12" ht="15" customHeight="1">
      <c r="A17" s="34" t="s">
        <v>35</v>
      </c>
      <c r="B17" s="9">
        <v>264818.4303000001</v>
      </c>
      <c r="C17" s="9">
        <v>111862.96921999996</v>
      </c>
      <c r="D17" s="9">
        <v>98381.54716000009</v>
      </c>
      <c r="E17" s="9">
        <v>7768.836209999994</v>
      </c>
      <c r="F17" s="9">
        <v>46805.077710000005</v>
      </c>
      <c r="G17" s="35">
        <v>0.17130647558302944</v>
      </c>
      <c r="H17" s="35">
        <v>0.1559675278635802</v>
      </c>
      <c r="I17" s="35">
        <v>0.1972855453052749</v>
      </c>
      <c r="J17" s="35">
        <v>0.19149098940696882</v>
      </c>
      <c r="K17" s="35">
        <v>0.16172616388002187</v>
      </c>
      <c r="L17" s="31"/>
    </row>
    <row r="18" spans="1:12" ht="15" customHeight="1">
      <c r="A18" s="34" t="s">
        <v>36</v>
      </c>
      <c r="B18" s="9">
        <v>457095.5932599985</v>
      </c>
      <c r="C18" s="9">
        <v>184528.15568000052</v>
      </c>
      <c r="D18" s="9">
        <v>155703.86002000008</v>
      </c>
      <c r="E18" s="9">
        <v>13946.340519999996</v>
      </c>
      <c r="F18" s="9">
        <v>102917.23704000004</v>
      </c>
      <c r="G18" s="35">
        <v>0.29568725634842735</v>
      </c>
      <c r="H18" s="35">
        <v>0.2572826419977587</v>
      </c>
      <c r="I18" s="35">
        <v>0.3122345787083867</v>
      </c>
      <c r="J18" s="35">
        <v>0.3437578644461216</v>
      </c>
      <c r="K18" s="35">
        <v>0.3556112019883259</v>
      </c>
      <c r="L18" s="31"/>
    </row>
    <row r="19" spans="1:11" ht="12">
      <c r="A19" s="5" t="s">
        <v>1</v>
      </c>
      <c r="B19" s="5">
        <v>1545875.1888899994</v>
      </c>
      <c r="C19" s="5">
        <v>717219.608160001</v>
      </c>
      <c r="D19" s="5">
        <v>498675.9015100003</v>
      </c>
      <c r="E19" s="5">
        <v>40570.24423999998</v>
      </c>
      <c r="F19" s="5">
        <v>289409.43498</v>
      </c>
      <c r="G19" s="30">
        <v>0.9999999999999831</v>
      </c>
      <c r="H19" s="30">
        <v>1.0000000000000095</v>
      </c>
      <c r="I19" s="30">
        <v>0.9999999999999989</v>
      </c>
      <c r="J19" s="30">
        <v>0.9999999999999973</v>
      </c>
      <c r="K19" s="30">
        <v>1</v>
      </c>
    </row>
    <row r="20" spans="1:11" ht="4.5" customHeight="1">
      <c r="A20" s="23"/>
      <c r="B20" s="23"/>
      <c r="C20" s="145"/>
      <c r="D20" s="145"/>
      <c r="E20" s="145"/>
      <c r="F20" s="145"/>
      <c r="G20" s="145"/>
      <c r="H20" s="145"/>
      <c r="I20" s="145"/>
      <c r="J20" s="145"/>
      <c r="K20" s="145"/>
    </row>
    <row r="21" spans="1:11" ht="27" customHeight="1">
      <c r="A21" s="23"/>
      <c r="B21" s="145" t="s">
        <v>37</v>
      </c>
      <c r="C21" s="145"/>
      <c r="D21" s="145"/>
      <c r="E21" s="145"/>
      <c r="F21" s="145"/>
      <c r="G21" s="145"/>
      <c r="H21" s="145"/>
      <c r="I21" s="145"/>
      <c r="J21" s="145"/>
      <c r="K21" s="145"/>
    </row>
    <row r="22" spans="1:11" ht="12.75" customHeight="1">
      <c r="A22" s="23"/>
      <c r="B22" s="146" t="s">
        <v>39</v>
      </c>
      <c r="C22" s="146"/>
      <c r="D22" s="146"/>
      <c r="E22" s="146"/>
      <c r="F22" s="146"/>
      <c r="G22" s="146"/>
      <c r="H22" s="146"/>
      <c r="I22" s="146"/>
      <c r="J22" s="146"/>
      <c r="K22" s="146"/>
    </row>
    <row r="23" spans="1:11" ht="12">
      <c r="A23" s="34" t="s">
        <v>38</v>
      </c>
      <c r="B23" s="9">
        <v>500857.9764500002</v>
      </c>
      <c r="C23" s="9">
        <v>260826.45122000045</v>
      </c>
      <c r="D23" s="9">
        <v>146201.09885000007</v>
      </c>
      <c r="E23" s="9">
        <v>11882.407749999995</v>
      </c>
      <c r="F23" s="9">
        <v>81948.01862999998</v>
      </c>
      <c r="G23" s="35">
        <v>0.46001778363617296</v>
      </c>
      <c r="H23" s="35">
        <v>0.48963888946537004</v>
      </c>
      <c r="I23" s="35">
        <v>0.42627701726020417</v>
      </c>
      <c r="J23" s="35">
        <v>0.4463059915993414</v>
      </c>
      <c r="K23" s="35">
        <v>0.43941794635486714</v>
      </c>
    </row>
    <row r="24" spans="1:11" ht="12">
      <c r="A24" s="34" t="s">
        <v>34</v>
      </c>
      <c r="B24" s="9">
        <v>295654.9728900004</v>
      </c>
      <c r="C24" s="9">
        <v>132713.27542000008</v>
      </c>
      <c r="D24" s="9">
        <v>103900.9134200001</v>
      </c>
      <c r="E24" s="9">
        <v>8084.243789999994</v>
      </c>
      <c r="F24" s="9">
        <v>50956.540259999994</v>
      </c>
      <c r="G24" s="35">
        <v>0.2715471286169046</v>
      </c>
      <c r="H24" s="35">
        <v>0.2491372347015155</v>
      </c>
      <c r="I24" s="35">
        <v>0.30294280830768416</v>
      </c>
      <c r="J24" s="35">
        <v>0.3036460721545906</v>
      </c>
      <c r="K24" s="35">
        <v>0.2732368475618177</v>
      </c>
    </row>
    <row r="25" spans="1:11" ht="15" customHeight="1">
      <c r="A25" s="34" t="s">
        <v>35</v>
      </c>
      <c r="B25" s="9">
        <v>187464.08208000008</v>
      </c>
      <c r="C25" s="9">
        <v>85514.56997999999</v>
      </c>
      <c r="D25" s="9">
        <v>63757.031040000045</v>
      </c>
      <c r="E25" s="9">
        <v>3806.3319599999995</v>
      </c>
      <c r="F25" s="9">
        <v>34386.14910000001</v>
      </c>
      <c r="G25" s="35">
        <v>0.17217817346359088</v>
      </c>
      <c r="H25" s="35">
        <v>0.16053302447763834</v>
      </c>
      <c r="I25" s="35">
        <v>0.1858957096415658</v>
      </c>
      <c r="J25" s="35">
        <v>0.1429667114195829</v>
      </c>
      <c r="K25" s="35">
        <v>0.18438384811713746</v>
      </c>
    </row>
    <row r="26" spans="1:11" ht="15" customHeight="1">
      <c r="A26" s="34" t="s">
        <v>36</v>
      </c>
      <c r="B26" s="9">
        <v>104802.5642100001</v>
      </c>
      <c r="C26" s="9">
        <v>53637.15586</v>
      </c>
      <c r="D26" s="9">
        <v>29112.99818</v>
      </c>
      <c r="E26" s="9">
        <v>2850.920219999999</v>
      </c>
      <c r="F26" s="9">
        <v>19201.489950000003</v>
      </c>
      <c r="G26" s="35">
        <v>0.09625691428333433</v>
      </c>
      <c r="H26" s="35">
        <v>0.10069085135548363</v>
      </c>
      <c r="I26" s="35">
        <v>0.08488446479054726</v>
      </c>
      <c r="J26" s="35">
        <v>0.10708122482648458</v>
      </c>
      <c r="K26" s="35">
        <v>0.10296135796618007</v>
      </c>
    </row>
    <row r="27" spans="1:11" ht="12">
      <c r="A27" s="5" t="s">
        <v>1</v>
      </c>
      <c r="B27" s="5">
        <v>1088779.5956300008</v>
      </c>
      <c r="C27" s="5">
        <v>532691.4524800004</v>
      </c>
      <c r="D27" s="5">
        <v>342972.0414900002</v>
      </c>
      <c r="E27" s="5">
        <v>26623.903719999988</v>
      </c>
      <c r="F27" s="5">
        <v>186492.19793999998</v>
      </c>
      <c r="G27" s="30">
        <v>1</v>
      </c>
      <c r="H27" s="30">
        <v>1.0000000000000075</v>
      </c>
      <c r="I27" s="30">
        <v>1</v>
      </c>
      <c r="J27" s="30">
        <v>1</v>
      </c>
      <c r="K27" s="30">
        <v>1</v>
      </c>
    </row>
    <row r="28" spans="1:11" ht="4.5" customHeight="1">
      <c r="A28" s="23"/>
      <c r="B28" s="23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11" ht="12.75" customHeight="1">
      <c r="A29" s="23"/>
      <c r="B29" s="146" t="s">
        <v>40</v>
      </c>
      <c r="C29" s="146"/>
      <c r="D29" s="146"/>
      <c r="E29" s="146"/>
      <c r="F29" s="146"/>
      <c r="G29" s="146"/>
      <c r="H29" s="146"/>
      <c r="I29" s="146"/>
      <c r="J29" s="146"/>
      <c r="K29" s="146"/>
    </row>
    <row r="30" spans="1:11" ht="12">
      <c r="A30" s="34" t="s">
        <v>38</v>
      </c>
      <c r="B30" s="9">
        <v>214142.97686000017</v>
      </c>
      <c r="C30" s="9">
        <v>116461.50151999999</v>
      </c>
      <c r="D30" s="9">
        <v>63757.60650000003</v>
      </c>
      <c r="E30" s="9">
        <v>3803.2689599999994</v>
      </c>
      <c r="F30" s="9">
        <v>30120.599880000005</v>
      </c>
      <c r="G30" s="35">
        <v>0.1966816587301043</v>
      </c>
      <c r="H30" s="35">
        <v>0.21862844049365204</v>
      </c>
      <c r="I30" s="35">
        <v>0.1858973875042787</v>
      </c>
      <c r="J30" s="35">
        <v>0.14285166442902084</v>
      </c>
      <c r="K30" s="35">
        <v>0.16151131367807012</v>
      </c>
    </row>
    <row r="31" spans="1:11" ht="12">
      <c r="A31" s="34" t="s">
        <v>34</v>
      </c>
      <c r="B31" s="9">
        <v>267352.9640700001</v>
      </c>
      <c r="C31" s="9">
        <v>121690.25518000007</v>
      </c>
      <c r="D31" s="9">
        <v>86125.90432000007</v>
      </c>
      <c r="E31" s="9">
        <v>8082.201789999995</v>
      </c>
      <c r="F31" s="9">
        <v>51454.602779999994</v>
      </c>
      <c r="G31" s="35">
        <v>0.24555287878563</v>
      </c>
      <c r="H31" s="35">
        <v>0.22844416709421433</v>
      </c>
      <c r="I31" s="35">
        <v>0.2511163998844824</v>
      </c>
      <c r="J31" s="35">
        <v>0.3035693741608826</v>
      </c>
      <c r="K31" s="35">
        <v>0.27590753580240696</v>
      </c>
    </row>
    <row r="32" spans="1:11" ht="15" customHeight="1">
      <c r="A32" s="34" t="s">
        <v>35</v>
      </c>
      <c r="B32" s="9">
        <v>278245.1356200005</v>
      </c>
      <c r="C32" s="9">
        <v>123528.60597999995</v>
      </c>
      <c r="D32" s="9">
        <v>94088.09046000008</v>
      </c>
      <c r="E32" s="9">
        <v>7923.987499999995</v>
      </c>
      <c r="F32" s="9">
        <v>52704.45168</v>
      </c>
      <c r="G32" s="35">
        <v>0.25555689759138095</v>
      </c>
      <c r="H32" s="35">
        <v>0.2318952282881593</v>
      </c>
      <c r="I32" s="35">
        <v>0.27433166287037847</v>
      </c>
      <c r="J32" s="35">
        <v>0.2976268087255536</v>
      </c>
      <c r="K32" s="35">
        <v>0.28260941885063035</v>
      </c>
    </row>
    <row r="33" spans="1:11" ht="15" customHeight="1">
      <c r="A33" s="34" t="s">
        <v>36</v>
      </c>
      <c r="B33" s="9">
        <v>329038.5190799998</v>
      </c>
      <c r="C33" s="9">
        <v>171011.08980000034</v>
      </c>
      <c r="D33" s="9">
        <v>99000.44021000006</v>
      </c>
      <c r="E33" s="9">
        <v>6814.445469999997</v>
      </c>
      <c r="F33" s="9">
        <v>52212.5436</v>
      </c>
      <c r="G33" s="35">
        <v>0.30220856489288733</v>
      </c>
      <c r="H33" s="35">
        <v>0.32103216412398156</v>
      </c>
      <c r="I33" s="35">
        <v>0.28865454974086185</v>
      </c>
      <c r="J33" s="35">
        <v>0.2559521526845424</v>
      </c>
      <c r="K33" s="35">
        <v>0.27997173166889494</v>
      </c>
    </row>
    <row r="34" spans="1:11" ht="12">
      <c r="A34" s="5" t="s">
        <v>1</v>
      </c>
      <c r="B34" s="5">
        <v>1088779.5956300006</v>
      </c>
      <c r="C34" s="5">
        <v>532691.4524800003</v>
      </c>
      <c r="D34" s="5">
        <v>342972.0414900002</v>
      </c>
      <c r="E34" s="5">
        <v>26623.903719999988</v>
      </c>
      <c r="F34" s="5">
        <v>186492.19794</v>
      </c>
      <c r="G34" s="30">
        <v>1</v>
      </c>
      <c r="H34" s="30">
        <v>1.0000000000000073</v>
      </c>
      <c r="I34" s="30">
        <v>1</v>
      </c>
      <c r="J34" s="30">
        <v>0.9999999999999994</v>
      </c>
      <c r="K34" s="30">
        <v>1</v>
      </c>
    </row>
    <row r="35" spans="1:11" ht="4.5" customHeight="1">
      <c r="A35" s="23"/>
      <c r="B35" s="23"/>
      <c r="C35" s="145"/>
      <c r="D35" s="145"/>
      <c r="E35" s="145"/>
      <c r="F35" s="145"/>
      <c r="G35" s="145"/>
      <c r="H35" s="145"/>
      <c r="I35" s="145"/>
      <c r="J35" s="145"/>
      <c r="K35" s="145"/>
    </row>
    <row r="36" spans="1:11" ht="12.75" customHeight="1">
      <c r="A36" s="23"/>
      <c r="B36" s="146" t="s">
        <v>41</v>
      </c>
      <c r="C36" s="146"/>
      <c r="D36" s="146"/>
      <c r="E36" s="146"/>
      <c r="F36" s="146"/>
      <c r="G36" s="146"/>
      <c r="H36" s="146"/>
      <c r="I36" s="146"/>
      <c r="J36" s="146"/>
      <c r="K36" s="146"/>
    </row>
    <row r="37" spans="1:11" ht="12">
      <c r="A37" s="34" t="s">
        <v>38</v>
      </c>
      <c r="B37" s="9">
        <v>214996.44737000007</v>
      </c>
      <c r="C37" s="9">
        <v>116159.19646</v>
      </c>
      <c r="D37" s="9">
        <v>63136.619730000006</v>
      </c>
      <c r="E37" s="9">
        <v>2692.7059299999996</v>
      </c>
      <c r="F37" s="9">
        <v>33007.92525000001</v>
      </c>
      <c r="G37" s="35">
        <v>0.1974655368569772</v>
      </c>
      <c r="H37" s="35">
        <v>0.21806093549879513</v>
      </c>
      <c r="I37" s="35">
        <v>0.1840867828634391</v>
      </c>
      <c r="J37" s="35">
        <v>0.10113865939115554</v>
      </c>
      <c r="K37" s="35">
        <v>0.1769935987382148</v>
      </c>
    </row>
    <row r="38" spans="1:11" ht="12">
      <c r="A38" s="34" t="s">
        <v>34</v>
      </c>
      <c r="B38" s="9">
        <v>175414.57672000027</v>
      </c>
      <c r="C38" s="9">
        <v>89803.85041999996</v>
      </c>
      <c r="D38" s="9">
        <v>53329.055520000016</v>
      </c>
      <c r="E38" s="9">
        <v>5547.710149999998</v>
      </c>
      <c r="F38" s="9">
        <v>26733.96063000001</v>
      </c>
      <c r="G38" s="35">
        <v>0.16111119038605842</v>
      </c>
      <c r="H38" s="35">
        <v>0.16858511620922292</v>
      </c>
      <c r="I38" s="35">
        <v>0.15549097030859574</v>
      </c>
      <c r="J38" s="35">
        <v>0.2083732802050562</v>
      </c>
      <c r="K38" s="35">
        <v>0.14335163039153612</v>
      </c>
    </row>
    <row r="39" spans="1:11" ht="15" customHeight="1">
      <c r="A39" s="34" t="s">
        <v>35</v>
      </c>
      <c r="B39" s="9">
        <v>250960.0221300004</v>
      </c>
      <c r="C39" s="9">
        <v>119222.29729999993</v>
      </c>
      <c r="D39" s="9">
        <v>70799.83704000006</v>
      </c>
      <c r="E39" s="9">
        <v>7604.495919999996</v>
      </c>
      <c r="F39" s="9">
        <v>53333.39186999999</v>
      </c>
      <c r="G39" s="35">
        <v>0.2304966249709961</v>
      </c>
      <c r="H39" s="35">
        <v>0.2238111701341349</v>
      </c>
      <c r="I39" s="35">
        <v>0.20643034555358766</v>
      </c>
      <c r="J39" s="35">
        <v>0.2856266308643335</v>
      </c>
      <c r="K39" s="35">
        <v>0.285981893393519</v>
      </c>
    </row>
    <row r="40" spans="1:11" ht="15" customHeight="1">
      <c r="A40" s="34" t="s">
        <v>36</v>
      </c>
      <c r="B40" s="9">
        <v>447408.5494099995</v>
      </c>
      <c r="C40" s="9">
        <v>207506.1083000006</v>
      </c>
      <c r="D40" s="9">
        <v>155706.52920000008</v>
      </c>
      <c r="E40" s="9">
        <v>10778.991719999996</v>
      </c>
      <c r="F40" s="9">
        <v>73416.92018999998</v>
      </c>
      <c r="G40" s="35">
        <v>0.41092664778597054</v>
      </c>
      <c r="H40" s="35">
        <v>0.3895427781578546</v>
      </c>
      <c r="I40" s="35">
        <v>0.4539919012743787</v>
      </c>
      <c r="J40" s="35">
        <v>0.4048614295394543</v>
      </c>
      <c r="K40" s="35">
        <v>0.39367287747673246</v>
      </c>
    </row>
    <row r="41" spans="1:11" ht="12">
      <c r="A41" s="5" t="s">
        <v>1</v>
      </c>
      <c r="B41" s="5">
        <v>1088779.5956300003</v>
      </c>
      <c r="C41" s="5">
        <v>532691.4524800004</v>
      </c>
      <c r="D41" s="5">
        <v>342972.0414900002</v>
      </c>
      <c r="E41" s="5">
        <v>26623.903719999988</v>
      </c>
      <c r="F41" s="5">
        <v>186492.19793999998</v>
      </c>
      <c r="G41" s="30">
        <v>1</v>
      </c>
      <c r="H41" s="30">
        <v>1.0000000000000075</v>
      </c>
      <c r="I41" s="30">
        <v>1</v>
      </c>
      <c r="J41" s="30">
        <v>1</v>
      </c>
      <c r="K41" s="30">
        <v>1</v>
      </c>
    </row>
    <row r="42" spans="1:11" ht="4.5" customHeight="1">
      <c r="A42" s="42"/>
      <c r="B42" s="42"/>
      <c r="C42" s="144"/>
      <c r="D42" s="144"/>
      <c r="E42" s="144"/>
      <c r="F42" s="144"/>
      <c r="G42" s="144"/>
      <c r="H42" s="144"/>
      <c r="I42" s="144"/>
      <c r="J42" s="144"/>
      <c r="K42" s="144"/>
    </row>
    <row r="43" spans="1:12" s="48" customFormat="1" ht="12">
      <c r="A43" s="1" t="s">
        <v>23</v>
      </c>
      <c r="B43" s="1"/>
      <c r="C43" s="44"/>
      <c r="D43" s="45"/>
      <c r="E43" s="46"/>
      <c r="F43" s="47"/>
      <c r="G43" s="47"/>
      <c r="H43" s="38"/>
      <c r="I43" s="38"/>
      <c r="J43" s="45"/>
      <c r="K43" s="45"/>
      <c r="L43" s="45"/>
    </row>
    <row r="44" spans="1:2" ht="12">
      <c r="A44" s="1"/>
      <c r="B44" s="1"/>
    </row>
  </sheetData>
  <sheetProtection/>
  <mergeCells count="19">
    <mergeCell ref="B3:B4"/>
    <mergeCell ref="A1:K1"/>
    <mergeCell ref="A12:F12"/>
    <mergeCell ref="A3:A4"/>
    <mergeCell ref="C3:F3"/>
    <mergeCell ref="B6:F6"/>
    <mergeCell ref="G6:K6"/>
    <mergeCell ref="G3:G4"/>
    <mergeCell ref="H3:K3"/>
    <mergeCell ref="B8:K8"/>
    <mergeCell ref="C42:K42"/>
    <mergeCell ref="C20:K20"/>
    <mergeCell ref="B13:K13"/>
    <mergeCell ref="C28:K28"/>
    <mergeCell ref="C35:K35"/>
    <mergeCell ref="B21:K21"/>
    <mergeCell ref="B22:K22"/>
    <mergeCell ref="B29:K29"/>
    <mergeCell ref="B36:K36"/>
  </mergeCells>
  <hyperlinks>
    <hyperlink ref="M3" location="Appendice 2016 - Serie 2 (Infomobilita).xls#INDICE!A1" display="Vai all'indice"/>
  </hyperlink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I3" sqref="I3"/>
    </sheetView>
  </sheetViews>
  <sheetFormatPr defaultColWidth="10.140625" defaultRowHeight="12.75"/>
  <cols>
    <col min="1" max="1" width="15.00390625" style="24" customWidth="1"/>
    <col min="2" max="2" width="12.421875" style="24" customWidth="1"/>
    <col min="3" max="3" width="14.421875" style="24" customWidth="1"/>
    <col min="4" max="4" width="13.57421875" style="24" bestFit="1" customWidth="1"/>
    <col min="5" max="5" width="16.140625" style="24" customWidth="1"/>
    <col min="6" max="6" width="13.8515625" style="24" bestFit="1" customWidth="1"/>
    <col min="7" max="7" width="16.140625" style="24" customWidth="1"/>
    <col min="8" max="8" width="3.7109375" style="23" customWidth="1"/>
    <col min="9" max="9" width="11.28125" style="23" bestFit="1" customWidth="1"/>
    <col min="10" max="16384" width="10.140625" style="23" customWidth="1"/>
  </cols>
  <sheetData>
    <row r="1" spans="1:7" ht="25.5" customHeight="1">
      <c r="A1" s="149" t="s">
        <v>146</v>
      </c>
      <c r="B1" s="149"/>
      <c r="C1" s="149"/>
      <c r="D1" s="149"/>
      <c r="E1" s="149"/>
      <c r="F1" s="149"/>
      <c r="G1" s="149"/>
    </row>
    <row r="2" spans="1:7" ht="4.5" customHeight="1">
      <c r="A2" s="29"/>
      <c r="B2" s="29"/>
      <c r="C2" s="29"/>
      <c r="D2" s="29"/>
      <c r="E2" s="29"/>
      <c r="F2" s="29"/>
      <c r="G2" s="29"/>
    </row>
    <row r="3" spans="1:9" s="26" customFormat="1" ht="66.75" customHeight="1">
      <c r="A3" s="117" t="s">
        <v>88</v>
      </c>
      <c r="B3" s="118" t="s">
        <v>47</v>
      </c>
      <c r="C3" s="118" t="s">
        <v>116</v>
      </c>
      <c r="D3" s="118" t="s">
        <v>49</v>
      </c>
      <c r="E3" s="118" t="s">
        <v>50</v>
      </c>
      <c r="F3" s="118" t="s">
        <v>51</v>
      </c>
      <c r="G3" s="118" t="s">
        <v>52</v>
      </c>
      <c r="I3" s="140" t="s">
        <v>150</v>
      </c>
    </row>
    <row r="4" spans="1:9" s="26" customFormat="1" ht="16.5" customHeight="1">
      <c r="A4" s="16"/>
      <c r="B4" s="160" t="s">
        <v>6</v>
      </c>
      <c r="C4" s="160"/>
      <c r="D4" s="160"/>
      <c r="E4" s="160"/>
      <c r="F4" s="160"/>
      <c r="G4" s="160"/>
      <c r="I4" s="24"/>
    </row>
    <row r="5" spans="1:9" ht="15" customHeight="1">
      <c r="A5" s="34" t="s">
        <v>32</v>
      </c>
      <c r="B5" s="7">
        <v>141134.34721000004</v>
      </c>
      <c r="C5" s="7">
        <v>51891.16868</v>
      </c>
      <c r="D5" s="7">
        <v>11921.546069999999</v>
      </c>
      <c r="E5" s="7">
        <v>24816.175109999996</v>
      </c>
      <c r="F5" s="7">
        <v>17122.144849999997</v>
      </c>
      <c r="G5" s="7">
        <v>103372.50065999999</v>
      </c>
      <c r="I5" s="24"/>
    </row>
    <row r="6" spans="1:9" ht="15" customHeight="1">
      <c r="A6" s="34" t="s">
        <v>33</v>
      </c>
      <c r="B6" s="7">
        <v>433407.8117999994</v>
      </c>
      <c r="C6" s="7">
        <v>228716.51180000033</v>
      </c>
      <c r="D6" s="7">
        <v>86610.96719000004</v>
      </c>
      <c r="E6" s="7">
        <v>147024.11647000007</v>
      </c>
      <c r="F6" s="7">
        <v>117249.93873000005</v>
      </c>
      <c r="G6" s="7">
        <v>460381.7296699994</v>
      </c>
      <c r="I6" s="24"/>
    </row>
    <row r="7" spans="1:9" ht="15" customHeight="1">
      <c r="A7" s="34" t="s">
        <v>34</v>
      </c>
      <c r="B7" s="7">
        <v>460339.4578799995</v>
      </c>
      <c r="C7" s="7">
        <v>312765.1088400004</v>
      </c>
      <c r="D7" s="7">
        <v>177491.9052300001</v>
      </c>
      <c r="E7" s="7">
        <v>285028.2969200005</v>
      </c>
      <c r="F7" s="7">
        <v>203220.51391000018</v>
      </c>
      <c r="G7" s="7">
        <v>425894.98547999974</v>
      </c>
      <c r="I7" s="24"/>
    </row>
    <row r="8" spans="1:9" ht="15" customHeight="1">
      <c r="A8" s="34" t="s">
        <v>35</v>
      </c>
      <c r="B8" s="7">
        <v>223532.71161000026</v>
      </c>
      <c r="C8" s="7">
        <v>235574.16053000017</v>
      </c>
      <c r="D8" s="7">
        <v>164977.6647500003</v>
      </c>
      <c r="E8" s="7">
        <v>179365.6639300002</v>
      </c>
      <c r="F8" s="7">
        <v>159456.8575600001</v>
      </c>
      <c r="G8" s="7">
        <v>162778.67129000014</v>
      </c>
      <c r="I8" s="50"/>
    </row>
    <row r="9" spans="1:9" ht="15" customHeight="1">
      <c r="A9" s="34" t="s">
        <v>36</v>
      </c>
      <c r="B9" s="7">
        <v>311075.92317000014</v>
      </c>
      <c r="C9" s="7">
        <v>740543.3018199948</v>
      </c>
      <c r="D9" s="7">
        <v>1128488.1684299984</v>
      </c>
      <c r="E9" s="7">
        <v>933255.9992399954</v>
      </c>
      <c r="F9" s="7">
        <v>1072440.7966199988</v>
      </c>
      <c r="G9" s="7">
        <v>417062.3645699994</v>
      </c>
      <c r="I9" s="30"/>
    </row>
    <row r="10" spans="1:9" ht="12">
      <c r="A10" s="5" t="s">
        <v>1</v>
      </c>
      <c r="B10" s="91">
        <f aca="true" t="shared" si="0" ref="B10:G10">SUM(B5:B9)</f>
        <v>1569490.2516699992</v>
      </c>
      <c r="C10" s="91">
        <f t="shared" si="0"/>
        <v>1569490.2516699957</v>
      </c>
      <c r="D10" s="91">
        <f t="shared" si="0"/>
        <v>1569490.2516699987</v>
      </c>
      <c r="E10" s="91">
        <f t="shared" si="0"/>
        <v>1569490.2516699962</v>
      </c>
      <c r="F10" s="91">
        <f t="shared" si="0"/>
        <v>1569490.251669999</v>
      </c>
      <c r="G10" s="91">
        <f t="shared" si="0"/>
        <v>1569490.2516699987</v>
      </c>
      <c r="I10" s="30"/>
    </row>
    <row r="11" spans="1:9" ht="4.5" customHeight="1">
      <c r="A11" s="23"/>
      <c r="B11" s="23"/>
      <c r="C11" s="23"/>
      <c r="D11" s="23"/>
      <c r="E11" s="23"/>
      <c r="F11" s="23"/>
      <c r="G11" s="23"/>
      <c r="I11" s="30"/>
    </row>
    <row r="12" spans="1:7" ht="12.75" customHeight="1">
      <c r="A12" s="23"/>
      <c r="B12" s="160" t="s">
        <v>7</v>
      </c>
      <c r="C12" s="160"/>
      <c r="D12" s="160"/>
      <c r="E12" s="160"/>
      <c r="F12" s="160"/>
      <c r="G12" s="160"/>
    </row>
    <row r="13" spans="1:9" ht="15" customHeight="1">
      <c r="A13" s="34" t="s">
        <v>32</v>
      </c>
      <c r="B13" s="35">
        <f>B5/$B$10</f>
        <v>0.0899236851326904</v>
      </c>
      <c r="C13" s="35">
        <f>C5/$C$10</f>
        <v>0.033062434522792276</v>
      </c>
      <c r="D13" s="35">
        <f>D5/$D$10</f>
        <v>0.007595807656221508</v>
      </c>
      <c r="E13" s="35">
        <f>E5/$E$10</f>
        <v>0.015811614684191035</v>
      </c>
      <c r="F13" s="35">
        <f>F5/$F$10</f>
        <v>0.010909366803509207</v>
      </c>
      <c r="G13" s="35">
        <f>G5/$G$10</f>
        <v>0.06586374177858552</v>
      </c>
      <c r="I13" s="50"/>
    </row>
    <row r="14" spans="1:9" ht="15" customHeight="1">
      <c r="A14" s="34" t="s">
        <v>33</v>
      </c>
      <c r="B14" s="35">
        <f>B6/$B$10</f>
        <v>0.2761455901614148</v>
      </c>
      <c r="C14" s="35">
        <f>C6/$C$10</f>
        <v>0.1457266214661974</v>
      </c>
      <c r="D14" s="35">
        <f>D6/$D$10</f>
        <v>0.055184138351826395</v>
      </c>
      <c r="E14" s="35">
        <f>E6/$E$10</f>
        <v>0.09367634893785477</v>
      </c>
      <c r="F14" s="35">
        <f>F6/$F$10</f>
        <v>0.07470574513300833</v>
      </c>
      <c r="G14" s="35">
        <f>G6/$G$10</f>
        <v>0.29333200966373335</v>
      </c>
      <c r="I14" s="30"/>
    </row>
    <row r="15" spans="1:9" ht="15" customHeight="1">
      <c r="A15" s="34" t="s">
        <v>34</v>
      </c>
      <c r="B15" s="35">
        <f>B7/$B$10</f>
        <v>0.29330507621196134</v>
      </c>
      <c r="C15" s="35">
        <f>C7/$C$10</f>
        <v>0.1992781468423947</v>
      </c>
      <c r="D15" s="35">
        <f>D7/$D$10</f>
        <v>0.11308888668861868</v>
      </c>
      <c r="E15" s="35">
        <f>E7/$E$10</f>
        <v>0.18160564974310595</v>
      </c>
      <c r="F15" s="35">
        <f>F7/$F$10</f>
        <v>0.1294818580069329</v>
      </c>
      <c r="G15" s="35">
        <f>G7/$G$10</f>
        <v>0.2713587962886873</v>
      </c>
      <c r="I15" s="30"/>
    </row>
    <row r="16" spans="1:9" ht="15" customHeight="1">
      <c r="A16" s="34" t="s">
        <v>35</v>
      </c>
      <c r="B16" s="35">
        <f>B8/$B$10</f>
        <v>0.1424237655328873</v>
      </c>
      <c r="C16" s="35">
        <f>C8/$C$10</f>
        <v>0.15009596923545115</v>
      </c>
      <c r="D16" s="35">
        <f>D8/$D$10</f>
        <v>0.1051154440586411</v>
      </c>
      <c r="E16" s="35">
        <f>E8/$E$10</f>
        <v>0.11428275119208192</v>
      </c>
      <c r="F16" s="35">
        <f>F8/$F$10</f>
        <v>0.10159786426856221</v>
      </c>
      <c r="G16" s="35">
        <f>G8/$G$10</f>
        <v>0.1037143563757706</v>
      </c>
      <c r="I16" s="30"/>
    </row>
    <row r="17" spans="1:9" ht="15" customHeight="1">
      <c r="A17" s="34" t="s">
        <v>36</v>
      </c>
      <c r="B17" s="35">
        <f>B9/$B$10</f>
        <v>0.1982018829610462</v>
      </c>
      <c r="C17" s="35">
        <f>C9/$C$10</f>
        <v>0.4718368279331645</v>
      </c>
      <c r="D17" s="35">
        <f>D9/$D$10</f>
        <v>0.7190157232446924</v>
      </c>
      <c r="E17" s="35">
        <f>E9/$E$10</f>
        <v>0.5946236354427663</v>
      </c>
      <c r="F17" s="35">
        <f>F9/$F$10</f>
        <v>0.6833051657879874</v>
      </c>
      <c r="G17" s="35">
        <f>G9/$G$10</f>
        <v>0.2657310958932232</v>
      </c>
      <c r="I17" s="30"/>
    </row>
    <row r="18" spans="1:9" ht="12">
      <c r="A18" s="5" t="s">
        <v>1</v>
      </c>
      <c r="B18" s="30">
        <f aca="true" t="shared" si="1" ref="B18:G18">SUM(B13:B17)</f>
        <v>1</v>
      </c>
      <c r="C18" s="30">
        <f t="shared" si="1"/>
        <v>1</v>
      </c>
      <c r="D18" s="30">
        <f t="shared" si="1"/>
        <v>1</v>
      </c>
      <c r="E18" s="30">
        <f t="shared" si="1"/>
        <v>1</v>
      </c>
      <c r="F18" s="30">
        <f t="shared" si="1"/>
        <v>1</v>
      </c>
      <c r="G18" s="30">
        <f t="shared" si="1"/>
        <v>1</v>
      </c>
      <c r="I18" s="30"/>
    </row>
    <row r="19" spans="1:9" ht="4.5" customHeight="1">
      <c r="A19" s="42"/>
      <c r="B19" s="42"/>
      <c r="C19" s="42"/>
      <c r="D19" s="42"/>
      <c r="E19" s="42"/>
      <c r="F19" s="42"/>
      <c r="G19" s="42"/>
      <c r="I19" s="30"/>
    </row>
    <row r="20" spans="1:9" s="48" customFormat="1" ht="12">
      <c r="A20" s="1" t="s">
        <v>23</v>
      </c>
      <c r="B20" s="1"/>
      <c r="C20" s="1"/>
      <c r="D20" s="1"/>
      <c r="E20" s="1"/>
      <c r="F20" s="1"/>
      <c r="G20" s="1"/>
      <c r="I20" s="50"/>
    </row>
    <row r="21" spans="1:9" ht="12">
      <c r="A21" s="1"/>
      <c r="B21" s="1"/>
      <c r="C21" s="1"/>
      <c r="D21" s="1"/>
      <c r="E21" s="1"/>
      <c r="F21" s="1"/>
      <c r="G21" s="1"/>
      <c r="I21" s="50"/>
    </row>
    <row r="22" ht="12">
      <c r="I22" s="51"/>
    </row>
    <row r="23" ht="12">
      <c r="I23" s="30"/>
    </row>
    <row r="24" ht="12">
      <c r="I24" s="30"/>
    </row>
    <row r="25" ht="12">
      <c r="I25" s="30"/>
    </row>
    <row r="26" ht="12">
      <c r="I26" s="30"/>
    </row>
    <row r="27" ht="12">
      <c r="I27" s="30"/>
    </row>
    <row r="28" ht="12">
      <c r="I28" s="50"/>
    </row>
    <row r="29" ht="12">
      <c r="I29" s="51"/>
    </row>
    <row r="30" ht="12">
      <c r="I30" s="30"/>
    </row>
    <row r="31" ht="12">
      <c r="I31" s="30"/>
    </row>
    <row r="32" ht="12">
      <c r="I32" s="30"/>
    </row>
    <row r="33" ht="12">
      <c r="I33" s="30"/>
    </row>
    <row r="34" ht="12">
      <c r="I34" s="30"/>
    </row>
    <row r="35" ht="12">
      <c r="I35" s="50"/>
    </row>
    <row r="36" ht="12">
      <c r="I36" s="51"/>
    </row>
    <row r="37" ht="12">
      <c r="I37" s="30"/>
    </row>
    <row r="38" ht="12">
      <c r="I38" s="30"/>
    </row>
    <row r="39" ht="12">
      <c r="I39" s="30"/>
    </row>
    <row r="40" ht="12">
      <c r="I40" s="30"/>
    </row>
    <row r="41" ht="12">
      <c r="I41" s="30"/>
    </row>
    <row r="42" ht="12">
      <c r="I42" s="50"/>
    </row>
    <row r="43" ht="12">
      <c r="I43" s="45"/>
    </row>
  </sheetData>
  <mergeCells count="3">
    <mergeCell ref="A1:G1"/>
    <mergeCell ref="B4:G4"/>
    <mergeCell ref="B12:G12"/>
  </mergeCells>
  <hyperlinks>
    <hyperlink ref="I3" location="Appendice 2016 - Serie 2 (Infomobilita).xls#INDICE!A1" display="Vai all'indice"/>
  </hyperlink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B1">
      <selection activeCell="M3" sqref="M3"/>
    </sheetView>
  </sheetViews>
  <sheetFormatPr defaultColWidth="10.140625" defaultRowHeight="12.75"/>
  <cols>
    <col min="1" max="1" width="25.8515625" style="24" customWidth="1"/>
    <col min="2" max="2" width="9.7109375" style="24" bestFit="1" customWidth="1"/>
    <col min="3" max="4" width="12.140625" style="2" customWidth="1"/>
    <col min="5" max="5" width="11.7109375" style="2" customWidth="1"/>
    <col min="6" max="6" width="10.140625" style="2" bestFit="1" customWidth="1"/>
    <col min="7" max="7" width="7.7109375" style="33" customWidth="1"/>
    <col min="8" max="9" width="12.140625" style="23" customWidth="1"/>
    <col min="10" max="10" width="11.7109375" style="23" customWidth="1"/>
    <col min="11" max="11" width="10.140625" style="23" bestFit="1" customWidth="1"/>
    <col min="12" max="12" width="3.7109375" style="23" customWidth="1"/>
    <col min="13" max="13" width="11.28125" style="23" bestFit="1" customWidth="1"/>
    <col min="14" max="16384" width="10.140625" style="23" customWidth="1"/>
  </cols>
  <sheetData>
    <row r="1" spans="1:11" ht="24.75" customHeight="1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" ht="4.5" customHeight="1">
      <c r="A2" s="26"/>
      <c r="B2" s="26"/>
    </row>
    <row r="3" spans="1:13" ht="15" customHeight="1">
      <c r="A3" s="142" t="s">
        <v>88</v>
      </c>
      <c r="B3" s="147" t="s">
        <v>8</v>
      </c>
      <c r="C3" s="163" t="s">
        <v>21</v>
      </c>
      <c r="D3" s="163"/>
      <c r="E3" s="163"/>
      <c r="F3" s="163"/>
      <c r="G3" s="164" t="s">
        <v>8</v>
      </c>
      <c r="H3" s="163" t="s">
        <v>21</v>
      </c>
      <c r="I3" s="163"/>
      <c r="J3" s="163"/>
      <c r="K3" s="163"/>
      <c r="M3" s="140" t="s">
        <v>150</v>
      </c>
    </row>
    <row r="4" spans="1:11" s="24" customFormat="1" ht="36">
      <c r="A4" s="143"/>
      <c r="B4" s="148"/>
      <c r="C4" s="106" t="s">
        <v>0</v>
      </c>
      <c r="D4" s="106" t="s">
        <v>110</v>
      </c>
      <c r="E4" s="106" t="s">
        <v>111</v>
      </c>
      <c r="F4" s="106" t="s">
        <v>112</v>
      </c>
      <c r="G4" s="165"/>
      <c r="H4" s="106" t="s">
        <v>0</v>
      </c>
      <c r="I4" s="106" t="s">
        <v>110</v>
      </c>
      <c r="J4" s="106" t="s">
        <v>111</v>
      </c>
      <c r="K4" s="106" t="s">
        <v>112</v>
      </c>
    </row>
    <row r="5" spans="1:11" s="24" customFormat="1" ht="4.5" customHeight="1">
      <c r="A5" s="62"/>
      <c r="B5" s="62"/>
      <c r="C5" s="113"/>
      <c r="D5" s="113"/>
      <c r="E5" s="113"/>
      <c r="F5" s="113"/>
      <c r="G5" s="114"/>
      <c r="H5" s="113"/>
      <c r="I5" s="113"/>
      <c r="J5" s="113"/>
      <c r="K5" s="113"/>
    </row>
    <row r="6" spans="1:11" s="24" customFormat="1" ht="12.75" customHeight="1">
      <c r="A6" s="63"/>
      <c r="B6" s="154" t="s">
        <v>6</v>
      </c>
      <c r="C6" s="154"/>
      <c r="D6" s="154"/>
      <c r="E6" s="154"/>
      <c r="F6" s="154"/>
      <c r="G6" s="154" t="s">
        <v>7</v>
      </c>
      <c r="H6" s="154"/>
      <c r="I6" s="154"/>
      <c r="J6" s="154"/>
      <c r="K6" s="154"/>
    </row>
    <row r="7" spans="1:11" s="24" customFormat="1" ht="4.5" customHeight="1">
      <c r="A7" s="62"/>
      <c r="B7" s="62"/>
      <c r="C7" s="43"/>
      <c r="D7" s="43"/>
      <c r="E7" s="43"/>
      <c r="F7" s="43"/>
      <c r="G7" s="43"/>
      <c r="H7" s="7"/>
      <c r="I7" s="7"/>
      <c r="J7" s="7"/>
      <c r="K7" s="7"/>
    </row>
    <row r="8" spans="1:13" ht="15" customHeight="1">
      <c r="A8" s="23"/>
      <c r="B8" s="145" t="s">
        <v>86</v>
      </c>
      <c r="C8" s="145"/>
      <c r="D8" s="145"/>
      <c r="E8" s="145"/>
      <c r="F8" s="145"/>
      <c r="G8" s="145"/>
      <c r="H8" s="145"/>
      <c r="I8" s="145"/>
      <c r="J8" s="145"/>
      <c r="K8" s="145"/>
      <c r="M8" s="50"/>
    </row>
    <row r="9" spans="1:13" ht="15" customHeight="1">
      <c r="A9" s="71" t="s">
        <v>29</v>
      </c>
      <c r="B9" s="71">
        <v>1569490.2516700253</v>
      </c>
      <c r="C9" s="3">
        <v>723356.2989199943</v>
      </c>
      <c r="D9" s="3">
        <v>521055.5800200008</v>
      </c>
      <c r="E9" s="3">
        <v>40567.181240000085</v>
      </c>
      <c r="F9" s="3">
        <v>284511.1914899999</v>
      </c>
      <c r="G9" s="35">
        <v>0.5775226695267078</v>
      </c>
      <c r="H9" s="35">
        <v>0.5901423668513391</v>
      </c>
      <c r="I9" s="35">
        <v>0.5931696560798784</v>
      </c>
      <c r="J9" s="35">
        <v>0.5172310727960147</v>
      </c>
      <c r="K9" s="35">
        <v>0.5317606682825182</v>
      </c>
      <c r="M9" s="30"/>
    </row>
    <row r="10" spans="1:13" ht="15" customHeight="1">
      <c r="A10" s="71" t="s">
        <v>30</v>
      </c>
      <c r="B10" s="71">
        <v>1148135.1065800053</v>
      </c>
      <c r="C10" s="3">
        <v>502375.5575799974</v>
      </c>
      <c r="D10" s="3">
        <v>357370.30485</v>
      </c>
      <c r="E10" s="3">
        <v>37864.26531000007</v>
      </c>
      <c r="F10" s="3">
        <v>250524.97884000023</v>
      </c>
      <c r="G10" s="35">
        <v>0.4224773304732972</v>
      </c>
      <c r="H10" s="35">
        <v>0.4098576331486564</v>
      </c>
      <c r="I10" s="35">
        <v>0.4068303439201224</v>
      </c>
      <c r="J10" s="35">
        <v>0.4827689272039798</v>
      </c>
      <c r="K10" s="35">
        <v>0.4682393317174826</v>
      </c>
      <c r="M10" s="30"/>
    </row>
    <row r="11" spans="1:13" ht="15" customHeight="1">
      <c r="A11" s="5" t="s">
        <v>1</v>
      </c>
      <c r="B11" s="5">
        <f>SUM(B9:B10)</f>
        <v>2717625.3582500303</v>
      </c>
      <c r="C11" s="5">
        <f aca="true" t="shared" si="0" ref="C11:K11">SUM(C9:C10)</f>
        <v>1225731.8564999916</v>
      </c>
      <c r="D11" s="5">
        <f t="shared" si="0"/>
        <v>878425.8848700009</v>
      </c>
      <c r="E11" s="5">
        <f t="shared" si="0"/>
        <v>78431.44655000015</v>
      </c>
      <c r="F11" s="5">
        <f t="shared" si="0"/>
        <v>535036.1703300001</v>
      </c>
      <c r="G11" s="30">
        <f t="shared" si="0"/>
        <v>1.000000000000005</v>
      </c>
      <c r="H11" s="30">
        <f t="shared" si="0"/>
        <v>0.9999999999999956</v>
      </c>
      <c r="I11" s="30">
        <f t="shared" si="0"/>
        <v>1.0000000000000009</v>
      </c>
      <c r="J11" s="30">
        <f t="shared" si="0"/>
        <v>0.9999999999999944</v>
      </c>
      <c r="K11" s="30">
        <f t="shared" si="0"/>
        <v>1.0000000000000009</v>
      </c>
      <c r="M11" s="30"/>
    </row>
    <row r="12" spans="1:7" ht="4.5" customHeight="1">
      <c r="A12" s="150"/>
      <c r="B12" s="150"/>
      <c r="C12" s="150"/>
      <c r="D12" s="150"/>
      <c r="E12" s="150"/>
      <c r="F12" s="150"/>
      <c r="G12" s="37"/>
    </row>
    <row r="13" spans="1:13" ht="24" customHeight="1">
      <c r="A13" s="23"/>
      <c r="B13" s="145" t="s">
        <v>87</v>
      </c>
      <c r="C13" s="145"/>
      <c r="D13" s="145"/>
      <c r="E13" s="145"/>
      <c r="F13" s="145"/>
      <c r="G13" s="145"/>
      <c r="H13" s="145"/>
      <c r="I13" s="145"/>
      <c r="J13" s="145"/>
      <c r="K13" s="145"/>
      <c r="M13" s="50"/>
    </row>
    <row r="14" spans="2:13" s="26" customFormat="1" ht="15" customHeight="1">
      <c r="B14" s="146" t="s">
        <v>47</v>
      </c>
      <c r="C14" s="146"/>
      <c r="D14" s="146"/>
      <c r="E14" s="146"/>
      <c r="F14" s="146"/>
      <c r="G14" s="146"/>
      <c r="H14" s="146"/>
      <c r="I14" s="146"/>
      <c r="J14" s="146"/>
      <c r="K14" s="146"/>
      <c r="M14" s="30"/>
    </row>
    <row r="15" spans="1:13" ht="15" customHeight="1">
      <c r="A15" s="34" t="s">
        <v>32</v>
      </c>
      <c r="B15" s="7">
        <v>141134.34721000004</v>
      </c>
      <c r="C15" s="9">
        <v>82446.49730000003</v>
      </c>
      <c r="D15" s="9">
        <v>38619.579450000005</v>
      </c>
      <c r="E15" s="9">
        <v>2375.2563499999997</v>
      </c>
      <c r="F15" s="9">
        <v>17693.01411</v>
      </c>
      <c r="G15" s="35">
        <v>0.08992368513268892</v>
      </c>
      <c r="H15" s="35">
        <v>0.11397771391926305</v>
      </c>
      <c r="I15" s="35">
        <v>0.0741179653973144</v>
      </c>
      <c r="J15" s="35">
        <v>0.05855118047141879</v>
      </c>
      <c r="K15" s="35">
        <v>0.06218740998320933</v>
      </c>
      <c r="L15" s="32"/>
      <c r="M15" s="30"/>
    </row>
    <row r="16" spans="1:13" ht="15" customHeight="1">
      <c r="A16" s="34" t="s">
        <v>33</v>
      </c>
      <c r="B16" s="7">
        <v>433407.8117999994</v>
      </c>
      <c r="C16" s="9">
        <v>213312.43128000063</v>
      </c>
      <c r="D16" s="9">
        <v>140983.6583300001</v>
      </c>
      <c r="E16" s="9">
        <v>10461.542139999996</v>
      </c>
      <c r="F16" s="9">
        <v>68650.18004999997</v>
      </c>
      <c r="G16" s="35">
        <v>0.2761455901614102</v>
      </c>
      <c r="H16" s="35">
        <v>0.29489261598811867</v>
      </c>
      <c r="I16" s="35">
        <v>0.27057316673316967</v>
      </c>
      <c r="J16" s="35">
        <v>0.25788190897731633</v>
      </c>
      <c r="K16" s="35">
        <v>0.24129166831882926</v>
      </c>
      <c r="L16" s="32"/>
      <c r="M16" s="30"/>
    </row>
    <row r="17" spans="1:13" ht="15" customHeight="1">
      <c r="A17" s="34" t="s">
        <v>34</v>
      </c>
      <c r="B17" s="7">
        <v>460339.4578799995</v>
      </c>
      <c r="C17" s="9">
        <v>207509.10518000062</v>
      </c>
      <c r="D17" s="9">
        <v>143751.86930000008</v>
      </c>
      <c r="E17" s="9">
        <v>11564.958169999996</v>
      </c>
      <c r="F17" s="9">
        <v>97513.52523</v>
      </c>
      <c r="G17" s="35">
        <v>0.29330507621195645</v>
      </c>
      <c r="H17" s="35">
        <v>0.28686983923389026</v>
      </c>
      <c r="I17" s="35">
        <v>0.27588586479485</v>
      </c>
      <c r="J17" s="35">
        <v>0.28508163043373363</v>
      </c>
      <c r="K17" s="35">
        <v>0.342740560465536</v>
      </c>
      <c r="L17" s="31"/>
      <c r="M17" s="30"/>
    </row>
    <row r="18" spans="1:13" ht="15" customHeight="1">
      <c r="A18" s="34" t="s">
        <v>35</v>
      </c>
      <c r="B18" s="7">
        <v>223532.71161000026</v>
      </c>
      <c r="C18" s="9">
        <v>99927.99308000001</v>
      </c>
      <c r="D18" s="9">
        <v>75398.95997000005</v>
      </c>
      <c r="E18" s="9">
        <v>7293.1723399999955</v>
      </c>
      <c r="F18" s="9">
        <v>40912.586220000005</v>
      </c>
      <c r="G18" s="35">
        <v>0.14242376553288494</v>
      </c>
      <c r="H18" s="35">
        <v>0.1381449131350585</v>
      </c>
      <c r="I18" s="35">
        <v>0.14470425586288868</v>
      </c>
      <c r="J18" s="35">
        <v>0.17978011084508816</v>
      </c>
      <c r="K18" s="35">
        <v>0.14379956727093465</v>
      </c>
      <c r="L18" s="31"/>
      <c r="M18" s="30"/>
    </row>
    <row r="19" spans="1:13" ht="15" customHeight="1">
      <c r="A19" s="34" t="s">
        <v>36</v>
      </c>
      <c r="B19" s="7">
        <v>311075.92317000014</v>
      </c>
      <c r="C19" s="9">
        <v>120160.27208000011</v>
      </c>
      <c r="D19" s="9">
        <v>122301.51297000013</v>
      </c>
      <c r="E19" s="9">
        <v>8872.252239999996</v>
      </c>
      <c r="F19" s="9">
        <v>59741.88588000001</v>
      </c>
      <c r="G19" s="35">
        <v>0.1982018829610429</v>
      </c>
      <c r="H19" s="35">
        <v>0.16611491772367945</v>
      </c>
      <c r="I19" s="35">
        <v>0.23471874721177646</v>
      </c>
      <c r="J19" s="35">
        <v>0.2187051692724406</v>
      </c>
      <c r="K19" s="35">
        <v>0.20998079396149114</v>
      </c>
      <c r="L19" s="31"/>
      <c r="M19" s="30"/>
    </row>
    <row r="20" spans="1:13" ht="15" customHeight="1">
      <c r="A20" s="5" t="s">
        <v>1</v>
      </c>
      <c r="B20" s="91">
        <f>SUM(B15:B19)</f>
        <v>1569490.2516699992</v>
      </c>
      <c r="C20" s="5">
        <f aca="true" t="shared" si="1" ref="C20:K20">SUM(C15:C19)</f>
        <v>723356.2989200015</v>
      </c>
      <c r="D20" s="5">
        <f t="shared" si="1"/>
        <v>521055.58002000034</v>
      </c>
      <c r="E20" s="5">
        <f t="shared" si="1"/>
        <v>40567.18123999998</v>
      </c>
      <c r="F20" s="5">
        <f t="shared" si="1"/>
        <v>284511.19149</v>
      </c>
      <c r="G20" s="30">
        <f t="shared" si="1"/>
        <v>0.9999999999999835</v>
      </c>
      <c r="H20" s="30">
        <f t="shared" si="1"/>
        <v>1.0000000000000098</v>
      </c>
      <c r="I20" s="30">
        <f t="shared" si="1"/>
        <v>0.9999999999999992</v>
      </c>
      <c r="J20" s="30">
        <f t="shared" si="1"/>
        <v>0.9999999999999976</v>
      </c>
      <c r="K20" s="30">
        <f t="shared" si="1"/>
        <v>1.0000000000000004</v>
      </c>
      <c r="M20" s="50"/>
    </row>
    <row r="21" spans="1:13" ht="4.5" customHeight="1">
      <c r="A21" s="23"/>
      <c r="B21" s="23"/>
      <c r="C21" s="145"/>
      <c r="D21" s="145"/>
      <c r="E21" s="145"/>
      <c r="F21" s="145"/>
      <c r="G21" s="145"/>
      <c r="H21" s="145"/>
      <c r="I21" s="145"/>
      <c r="J21" s="145"/>
      <c r="K21" s="145"/>
      <c r="M21" s="50"/>
    </row>
    <row r="22" spans="1:13" ht="15" customHeight="1">
      <c r="A22" s="23"/>
      <c r="B22" s="146" t="s">
        <v>48</v>
      </c>
      <c r="C22" s="146"/>
      <c r="D22" s="146"/>
      <c r="E22" s="146"/>
      <c r="F22" s="146"/>
      <c r="G22" s="146"/>
      <c r="H22" s="146"/>
      <c r="I22" s="146"/>
      <c r="J22" s="146"/>
      <c r="K22" s="146"/>
      <c r="M22" s="51"/>
    </row>
    <row r="23" spans="1:13" ht="15" customHeight="1">
      <c r="A23" s="34" t="s">
        <v>32</v>
      </c>
      <c r="B23" s="7">
        <v>51891.16868</v>
      </c>
      <c r="C23" s="9">
        <v>29427.43751999999</v>
      </c>
      <c r="D23" s="9">
        <v>17160.432</v>
      </c>
      <c r="E23" s="9">
        <v>158.21429</v>
      </c>
      <c r="F23" s="9">
        <v>5145.084870000001</v>
      </c>
      <c r="G23" s="35">
        <v>0.03306243452279165</v>
      </c>
      <c r="H23" s="35">
        <v>0.04068180171229112</v>
      </c>
      <c r="I23" s="35">
        <v>0.03293397606324702</v>
      </c>
      <c r="J23" s="35">
        <v>0.0039000562810609435</v>
      </c>
      <c r="K23" s="35">
        <v>0.018083945461178256</v>
      </c>
      <c r="L23" s="32"/>
      <c r="M23" s="30"/>
    </row>
    <row r="24" spans="1:13" ht="15" customHeight="1">
      <c r="A24" s="34" t="s">
        <v>33</v>
      </c>
      <c r="B24" s="7">
        <v>228716.51180000033</v>
      </c>
      <c r="C24" s="9">
        <v>121675.27077999996</v>
      </c>
      <c r="D24" s="9">
        <v>77235.33880000004</v>
      </c>
      <c r="E24" s="9">
        <v>3325.5630899999987</v>
      </c>
      <c r="F24" s="9">
        <v>26480.339130000008</v>
      </c>
      <c r="G24" s="35">
        <v>0.14572662146619464</v>
      </c>
      <c r="H24" s="35">
        <v>0.16820931947598575</v>
      </c>
      <c r="I24" s="35">
        <v>0.14822859933106436</v>
      </c>
      <c r="J24" s="35">
        <v>0.08197668628553675</v>
      </c>
      <c r="K24" s="35">
        <v>0.0930731019448518</v>
      </c>
      <c r="L24" s="32"/>
      <c r="M24" s="30"/>
    </row>
    <row r="25" spans="1:13" ht="15" customHeight="1">
      <c r="A25" s="34" t="s">
        <v>34</v>
      </c>
      <c r="B25" s="7">
        <v>312765.1088400004</v>
      </c>
      <c r="C25" s="9">
        <v>153247.79060000015</v>
      </c>
      <c r="D25" s="9">
        <v>97767.83325000007</v>
      </c>
      <c r="E25" s="9">
        <v>6658.2731799999965</v>
      </c>
      <c r="F25" s="9">
        <v>55091.211809999986</v>
      </c>
      <c r="G25" s="35">
        <v>0.19927814684239095</v>
      </c>
      <c r="H25" s="35">
        <v>0.2118565786028358</v>
      </c>
      <c r="I25" s="35">
        <v>0.18763417377901842</v>
      </c>
      <c r="J25" s="35">
        <v>0.16412954946533975</v>
      </c>
      <c r="K25" s="35">
        <v>0.19363460369163144</v>
      </c>
      <c r="L25" s="31"/>
      <c r="M25" s="30"/>
    </row>
    <row r="26" spans="1:13" ht="15" customHeight="1">
      <c r="A26" s="34" t="s">
        <v>35</v>
      </c>
      <c r="B26" s="7">
        <v>235574.16053000017</v>
      </c>
      <c r="C26" s="9">
        <v>104211.27976000002</v>
      </c>
      <c r="D26" s="9">
        <v>72947.14085000005</v>
      </c>
      <c r="E26" s="9">
        <v>5703.882439999998</v>
      </c>
      <c r="F26" s="9">
        <v>52711.85748</v>
      </c>
      <c r="G26" s="35">
        <v>0.15009596923544832</v>
      </c>
      <c r="H26" s="35">
        <v>0.14406631962090116</v>
      </c>
      <c r="I26" s="35">
        <v>0.13999877104703487</v>
      </c>
      <c r="J26" s="35">
        <v>0.14060337114021249</v>
      </c>
      <c r="K26" s="35">
        <v>0.185271648556056</v>
      </c>
      <c r="L26" s="31"/>
      <c r="M26" s="30"/>
    </row>
    <row r="27" spans="1:13" ht="15" customHeight="1">
      <c r="A27" s="34" t="s">
        <v>36</v>
      </c>
      <c r="B27" s="7">
        <v>740543.3018199948</v>
      </c>
      <c r="C27" s="9">
        <v>314794.52026</v>
      </c>
      <c r="D27" s="9">
        <v>255944.83511999957</v>
      </c>
      <c r="E27" s="9">
        <v>24721.24824</v>
      </c>
      <c r="F27" s="9">
        <v>145082.69819999975</v>
      </c>
      <c r="G27" s="35">
        <v>0.4718368279331556</v>
      </c>
      <c r="H27" s="35">
        <v>0.4351859805879943</v>
      </c>
      <c r="I27" s="35">
        <v>0.4912044797796332</v>
      </c>
      <c r="J27" s="35">
        <v>0.6093903368278478</v>
      </c>
      <c r="K27" s="35">
        <v>0.5099367003462821</v>
      </c>
      <c r="L27" s="31"/>
      <c r="M27" s="30"/>
    </row>
    <row r="28" spans="1:13" ht="15" customHeight="1">
      <c r="A28" s="5" t="s">
        <v>1</v>
      </c>
      <c r="B28" s="91">
        <f aca="true" t="shared" si="2" ref="B28:K28">SUM(B23:B27)</f>
        <v>1569490.2516699957</v>
      </c>
      <c r="C28" s="5">
        <f t="shared" si="2"/>
        <v>723356.2989200002</v>
      </c>
      <c r="D28" s="5">
        <f t="shared" si="2"/>
        <v>521055.58001999976</v>
      </c>
      <c r="E28" s="5">
        <f t="shared" si="2"/>
        <v>40567.18123999999</v>
      </c>
      <c r="F28" s="5">
        <f t="shared" si="2"/>
        <v>284511.19148999976</v>
      </c>
      <c r="G28" s="30">
        <f t="shared" si="2"/>
        <v>0.9999999999999812</v>
      </c>
      <c r="H28" s="30">
        <f t="shared" si="2"/>
        <v>1.000000000000008</v>
      </c>
      <c r="I28" s="30">
        <f t="shared" si="2"/>
        <v>0.9999999999999979</v>
      </c>
      <c r="J28" s="30">
        <f t="shared" si="2"/>
        <v>0.9999999999999978</v>
      </c>
      <c r="K28" s="30">
        <f t="shared" si="2"/>
        <v>0.9999999999999996</v>
      </c>
      <c r="M28" s="50"/>
    </row>
    <row r="29" spans="1:13" ht="4.5" customHeight="1">
      <c r="A29" s="23"/>
      <c r="B29" s="23"/>
      <c r="C29" s="145"/>
      <c r="D29" s="145"/>
      <c r="E29" s="145"/>
      <c r="F29" s="145"/>
      <c r="G29" s="145"/>
      <c r="H29" s="145"/>
      <c r="I29" s="145"/>
      <c r="J29" s="145"/>
      <c r="K29" s="145"/>
      <c r="M29" s="51"/>
    </row>
    <row r="30" spans="1:13" ht="15" customHeight="1">
      <c r="A30" s="23"/>
      <c r="B30" s="146" t="s">
        <v>49</v>
      </c>
      <c r="C30" s="146"/>
      <c r="D30" s="146"/>
      <c r="E30" s="146"/>
      <c r="F30" s="146"/>
      <c r="G30" s="146"/>
      <c r="H30" s="146"/>
      <c r="I30" s="146"/>
      <c r="J30" s="146"/>
      <c r="K30" s="146"/>
      <c r="M30" s="30"/>
    </row>
    <row r="31" spans="1:13" ht="15" customHeight="1">
      <c r="A31" s="34" t="s">
        <v>32</v>
      </c>
      <c r="B31" s="7">
        <v>11921.546069999999</v>
      </c>
      <c r="C31" s="9">
        <v>7049.0543</v>
      </c>
      <c r="D31" s="9">
        <v>3677.15322</v>
      </c>
      <c r="E31" s="9">
        <v>316.42858</v>
      </c>
      <c r="F31" s="9">
        <v>878.90997</v>
      </c>
      <c r="G31" s="35">
        <v>0.00759580765622138</v>
      </c>
      <c r="H31" s="35">
        <v>0.009744926961339214</v>
      </c>
      <c r="I31" s="35">
        <v>0.00705712281184831</v>
      </c>
      <c r="J31" s="35">
        <v>0.007800112562121887</v>
      </c>
      <c r="K31" s="35">
        <v>0.0030891929607306584</v>
      </c>
      <c r="L31" s="32"/>
      <c r="M31" s="30"/>
    </row>
    <row r="32" spans="1:13" ht="15" customHeight="1">
      <c r="A32" s="34" t="s">
        <v>33</v>
      </c>
      <c r="B32" s="7">
        <v>86610.96719000004</v>
      </c>
      <c r="C32" s="9">
        <v>41064.603919999994</v>
      </c>
      <c r="D32" s="9">
        <v>27893.210560000003</v>
      </c>
      <c r="E32" s="9">
        <v>2216.021059999999</v>
      </c>
      <c r="F32" s="9">
        <v>15437.13165</v>
      </c>
      <c r="G32" s="35">
        <v>0.05518413835182546</v>
      </c>
      <c r="H32" s="35">
        <v>0.05676953941136812</v>
      </c>
      <c r="I32" s="35">
        <v>0.053532121388910794</v>
      </c>
      <c r="J32" s="35">
        <v>0.05462595606260551</v>
      </c>
      <c r="K32" s="35">
        <v>0.054258433804149984</v>
      </c>
      <c r="L32" s="32"/>
      <c r="M32" s="30"/>
    </row>
    <row r="33" spans="1:13" ht="15" customHeight="1">
      <c r="A33" s="34" t="s">
        <v>34</v>
      </c>
      <c r="B33" s="7">
        <v>177491.9052300001</v>
      </c>
      <c r="C33" s="9">
        <v>87050.07032000001</v>
      </c>
      <c r="D33" s="9">
        <v>56701.693430000036</v>
      </c>
      <c r="E33" s="9">
        <v>1741.3781899999994</v>
      </c>
      <c r="F33" s="9">
        <v>31998.763290000006</v>
      </c>
      <c r="G33" s="35">
        <v>0.11308888668861677</v>
      </c>
      <c r="H33" s="35">
        <v>0.12034189852216666</v>
      </c>
      <c r="I33" s="35">
        <v>0.1088208160592456</v>
      </c>
      <c r="J33" s="35">
        <v>0.04292578721942268</v>
      </c>
      <c r="K33" s="35">
        <v>0.11246926042670174</v>
      </c>
      <c r="L33" s="31"/>
      <c r="M33" s="30"/>
    </row>
    <row r="34" spans="1:13" ht="15" customHeight="1">
      <c r="A34" s="34" t="s">
        <v>35</v>
      </c>
      <c r="B34" s="7">
        <v>164977.6647500003</v>
      </c>
      <c r="C34" s="9">
        <v>84285.32461999994</v>
      </c>
      <c r="D34" s="9">
        <v>53634.72175000001</v>
      </c>
      <c r="E34" s="9">
        <v>4595.361409999999</v>
      </c>
      <c r="F34" s="9">
        <v>22462.256970000002</v>
      </c>
      <c r="G34" s="35">
        <v>0.10511544405863932</v>
      </c>
      <c r="H34" s="35">
        <v>0.1165197907944425</v>
      </c>
      <c r="I34" s="35">
        <v>0.1029347421016799</v>
      </c>
      <c r="J34" s="35">
        <v>0.11327780904503358</v>
      </c>
      <c r="K34" s="35">
        <v>0.07895034586289557</v>
      </c>
      <c r="L34" s="31"/>
      <c r="M34" s="30"/>
    </row>
    <row r="35" spans="1:13" ht="15" customHeight="1">
      <c r="A35" s="34" t="s">
        <v>36</v>
      </c>
      <c r="B35" s="7">
        <v>1128488.1684299984</v>
      </c>
      <c r="C35" s="9">
        <v>503907.24575999746</v>
      </c>
      <c r="D35" s="9">
        <v>379148.80106</v>
      </c>
      <c r="E35" s="9">
        <v>31697.992000000006</v>
      </c>
      <c r="F35" s="9">
        <v>213734.12960999933</v>
      </c>
      <c r="G35" s="35">
        <v>0.7190157232446802</v>
      </c>
      <c r="H35" s="35">
        <v>0.6966238443106879</v>
      </c>
      <c r="I35" s="35">
        <v>0.7276551976383141</v>
      </c>
      <c r="J35" s="35">
        <v>0.7813703351108142</v>
      </c>
      <c r="K35" s="35">
        <v>0.7512327669455202</v>
      </c>
      <c r="L35" s="31"/>
      <c r="M35" s="50"/>
    </row>
    <row r="36" spans="1:13" ht="15" customHeight="1">
      <c r="A36" s="5" t="s">
        <v>1</v>
      </c>
      <c r="B36" s="91">
        <f aca="true" t="shared" si="3" ref="B36:K36">SUM(B31:B35)</f>
        <v>1569490.2516699987</v>
      </c>
      <c r="C36" s="5">
        <f t="shared" si="3"/>
        <v>723356.2989199974</v>
      </c>
      <c r="D36" s="5">
        <f t="shared" si="3"/>
        <v>521055.5800200001</v>
      </c>
      <c r="E36" s="5">
        <f t="shared" si="3"/>
        <v>40567.181240000005</v>
      </c>
      <c r="F36" s="5">
        <f t="shared" si="3"/>
        <v>284511.19148999936</v>
      </c>
      <c r="G36" s="30">
        <f t="shared" si="3"/>
        <v>0.9999999999999831</v>
      </c>
      <c r="H36" s="30">
        <f t="shared" si="3"/>
        <v>1.0000000000000044</v>
      </c>
      <c r="I36" s="30">
        <f t="shared" si="3"/>
        <v>0.9999999999999987</v>
      </c>
      <c r="J36" s="30">
        <f t="shared" si="3"/>
        <v>0.9999999999999979</v>
      </c>
      <c r="K36" s="30">
        <f t="shared" si="3"/>
        <v>0.9999999999999982</v>
      </c>
      <c r="M36" s="51"/>
    </row>
    <row r="37" spans="1:13" ht="4.5" customHeight="1">
      <c r="A37" s="23"/>
      <c r="B37" s="23"/>
      <c r="C37" s="145"/>
      <c r="D37" s="145"/>
      <c r="E37" s="145"/>
      <c r="F37" s="145"/>
      <c r="G37" s="145"/>
      <c r="H37" s="145"/>
      <c r="I37" s="145"/>
      <c r="J37" s="145"/>
      <c r="K37" s="145"/>
      <c r="M37" s="30"/>
    </row>
    <row r="38" spans="1:13" ht="15" customHeight="1">
      <c r="A38" s="23"/>
      <c r="B38" s="146" t="s">
        <v>50</v>
      </c>
      <c r="C38" s="146"/>
      <c r="D38" s="146"/>
      <c r="E38" s="146"/>
      <c r="F38" s="146"/>
      <c r="G38" s="146"/>
      <c r="H38" s="146"/>
      <c r="I38" s="146"/>
      <c r="J38" s="146"/>
      <c r="K38" s="146"/>
      <c r="M38" s="30"/>
    </row>
    <row r="39" spans="1:13" ht="15" customHeight="1">
      <c r="A39" s="34" t="s">
        <v>32</v>
      </c>
      <c r="B39" s="7">
        <v>24816.175109999996</v>
      </c>
      <c r="C39" s="9">
        <v>16856.86054</v>
      </c>
      <c r="D39" s="9">
        <v>4597.97201</v>
      </c>
      <c r="E39" s="9">
        <v>474.64287</v>
      </c>
      <c r="F39" s="9">
        <v>2886.6996900000004</v>
      </c>
      <c r="G39" s="35">
        <v>0.015811614684190744</v>
      </c>
      <c r="H39" s="35">
        <v>0.023303675609334024</v>
      </c>
      <c r="I39" s="35">
        <v>0.008824340792633882</v>
      </c>
      <c r="J39" s="35">
        <v>0.01170016884318283</v>
      </c>
      <c r="K39" s="35">
        <v>0.010146172721298606</v>
      </c>
      <c r="L39" s="32"/>
      <c r="M39" s="30"/>
    </row>
    <row r="40" spans="1:13" ht="15" customHeight="1">
      <c r="A40" s="34" t="s">
        <v>33</v>
      </c>
      <c r="B40" s="7">
        <v>147024.11647000007</v>
      </c>
      <c r="C40" s="9">
        <v>79689.24380000003</v>
      </c>
      <c r="D40" s="9">
        <v>40759.898130000016</v>
      </c>
      <c r="E40" s="9">
        <v>3483.777379999999</v>
      </c>
      <c r="F40" s="9">
        <v>23091.197160000003</v>
      </c>
      <c r="G40" s="35">
        <v>0.09367634893785304</v>
      </c>
      <c r="H40" s="35">
        <v>0.11016596374287456</v>
      </c>
      <c r="I40" s="35">
        <v>0.07822562446876673</v>
      </c>
      <c r="J40" s="35">
        <v>0.0858767425665977</v>
      </c>
      <c r="K40" s="35">
        <v>0.0811609449845196</v>
      </c>
      <c r="L40" s="32"/>
      <c r="M40" s="30"/>
    </row>
    <row r="41" spans="1:13" ht="15" customHeight="1">
      <c r="A41" s="34" t="s">
        <v>34</v>
      </c>
      <c r="B41" s="7">
        <v>285028.2969200005</v>
      </c>
      <c r="C41" s="9">
        <v>144053.10860000015</v>
      </c>
      <c r="D41" s="9">
        <v>91638.86091000005</v>
      </c>
      <c r="E41" s="9">
        <v>4908.726989999997</v>
      </c>
      <c r="F41" s="9">
        <v>44427.60042</v>
      </c>
      <c r="G41" s="35">
        <v>0.1816056497431026</v>
      </c>
      <c r="H41" s="35">
        <v>0.19914544024166012</v>
      </c>
      <c r="I41" s="35">
        <v>0.1758715661513163</v>
      </c>
      <c r="J41" s="35">
        <v>0.12100241722389848</v>
      </c>
      <c r="K41" s="35">
        <v>0.15615413997365218</v>
      </c>
      <c r="L41" s="31"/>
      <c r="M41" s="30"/>
    </row>
    <row r="42" spans="1:13" ht="15" customHeight="1">
      <c r="A42" s="34" t="s">
        <v>35</v>
      </c>
      <c r="B42" s="7">
        <v>179365.6639300002</v>
      </c>
      <c r="C42" s="9">
        <v>87036.10783999995</v>
      </c>
      <c r="D42" s="9">
        <v>59154.37574000002</v>
      </c>
      <c r="E42" s="9">
        <v>4440.210119999999</v>
      </c>
      <c r="F42" s="9">
        <v>28734.970230000006</v>
      </c>
      <c r="G42" s="35">
        <v>0.1142827511920798</v>
      </c>
      <c r="H42" s="35">
        <v>0.12032259616726786</v>
      </c>
      <c r="I42" s="35">
        <v>0.1135279574929979</v>
      </c>
      <c r="J42" s="35">
        <v>0.10945325714722962</v>
      </c>
      <c r="K42" s="35">
        <v>0.10099767984350097</v>
      </c>
      <c r="L42" s="31"/>
      <c r="M42" s="50"/>
    </row>
    <row r="43" spans="1:13" ht="15" customHeight="1">
      <c r="A43" s="34" t="s">
        <v>36</v>
      </c>
      <c r="B43" s="7">
        <v>933255.9992399954</v>
      </c>
      <c r="C43" s="9">
        <v>395720.9781399987</v>
      </c>
      <c r="D43" s="9">
        <v>324904.4732299997</v>
      </c>
      <c r="E43" s="9">
        <v>27259.823880000004</v>
      </c>
      <c r="F43" s="9">
        <v>185370.72398999956</v>
      </c>
      <c r="G43" s="35">
        <v>0.5946236354427553</v>
      </c>
      <c r="H43" s="35">
        <v>0.5470623242388697</v>
      </c>
      <c r="I43" s="35">
        <v>0.6235505110942833</v>
      </c>
      <c r="J43" s="35">
        <v>0.6719674142190892</v>
      </c>
      <c r="K43" s="35">
        <v>0.6515410624770276</v>
      </c>
      <c r="L43" s="31"/>
      <c r="M43" s="45"/>
    </row>
    <row r="44" spans="1:11" ht="15" customHeight="1">
      <c r="A44" s="5" t="s">
        <v>1</v>
      </c>
      <c r="B44" s="91">
        <f aca="true" t="shared" si="4" ref="B44:K44">SUM(B39:B43)</f>
        <v>1569490.2516699962</v>
      </c>
      <c r="C44" s="5">
        <f t="shared" si="4"/>
        <v>723356.2989199988</v>
      </c>
      <c r="D44" s="5">
        <f t="shared" si="4"/>
        <v>521055.58001999976</v>
      </c>
      <c r="E44" s="5">
        <f t="shared" si="4"/>
        <v>40567.18124</v>
      </c>
      <c r="F44" s="5">
        <f t="shared" si="4"/>
        <v>284511.1914899996</v>
      </c>
      <c r="G44" s="30">
        <f t="shared" si="4"/>
        <v>0.9999999999999816</v>
      </c>
      <c r="H44" s="30">
        <f t="shared" si="4"/>
        <v>1.0000000000000062</v>
      </c>
      <c r="I44" s="30">
        <f t="shared" si="4"/>
        <v>0.9999999999999981</v>
      </c>
      <c r="J44" s="30">
        <f t="shared" si="4"/>
        <v>0.9999999999999979</v>
      </c>
      <c r="K44" s="30">
        <f t="shared" si="4"/>
        <v>0.9999999999999989</v>
      </c>
    </row>
    <row r="45" spans="1:11" ht="4.5" customHeight="1">
      <c r="A45" s="23"/>
      <c r="B45" s="23"/>
      <c r="C45" s="145"/>
      <c r="D45" s="145"/>
      <c r="E45" s="145"/>
      <c r="F45" s="145"/>
      <c r="G45" s="145"/>
      <c r="H45" s="145"/>
      <c r="I45" s="145"/>
      <c r="J45" s="145"/>
      <c r="K45" s="145"/>
    </row>
    <row r="46" spans="1:11" ht="15" customHeight="1">
      <c r="A46" s="23"/>
      <c r="B46" s="146" t="s">
        <v>51</v>
      </c>
      <c r="C46" s="146"/>
      <c r="D46" s="146"/>
      <c r="E46" s="146"/>
      <c r="F46" s="146"/>
      <c r="G46" s="146"/>
      <c r="H46" s="146"/>
      <c r="I46" s="146"/>
      <c r="J46" s="146"/>
      <c r="K46" s="146"/>
    </row>
    <row r="47" spans="1:12" ht="15" customHeight="1">
      <c r="A47" s="34" t="s">
        <v>32</v>
      </c>
      <c r="B47" s="7">
        <v>17122.144849999997</v>
      </c>
      <c r="C47" s="9">
        <v>12566.081659999998</v>
      </c>
      <c r="D47" s="9">
        <v>3677.15322</v>
      </c>
      <c r="E47" s="9">
        <v>0</v>
      </c>
      <c r="F47" s="9">
        <v>878.90997</v>
      </c>
      <c r="G47" s="35">
        <v>0.010909366803509023</v>
      </c>
      <c r="H47" s="35">
        <v>0.017371911572155743</v>
      </c>
      <c r="I47" s="35">
        <v>0.00705712281184831</v>
      </c>
      <c r="J47" s="35">
        <v>0</v>
      </c>
      <c r="K47" s="35">
        <v>0.0030891929607306584</v>
      </c>
      <c r="L47" s="32"/>
    </row>
    <row r="48" spans="1:12" ht="15" customHeight="1">
      <c r="A48" s="34" t="s">
        <v>33</v>
      </c>
      <c r="B48" s="7">
        <v>117249.93873000005</v>
      </c>
      <c r="C48" s="9">
        <v>63752.30788000001</v>
      </c>
      <c r="D48" s="9">
        <v>34935.72883000001</v>
      </c>
      <c r="E48" s="9">
        <v>2374.2353499999995</v>
      </c>
      <c r="F48" s="9">
        <v>16187.66667</v>
      </c>
      <c r="G48" s="35">
        <v>0.07470574513300708</v>
      </c>
      <c r="H48" s="35">
        <v>0.08813403294501654</v>
      </c>
      <c r="I48" s="35">
        <v>0.06704798906223976</v>
      </c>
      <c r="J48" s="35">
        <v>0.05852601234366646</v>
      </c>
      <c r="K48" s="35">
        <v>0.05689641446167495</v>
      </c>
      <c r="L48" s="32"/>
    </row>
    <row r="49" spans="1:12" ht="15" customHeight="1">
      <c r="A49" s="34" t="s">
        <v>34</v>
      </c>
      <c r="B49" s="7">
        <v>203220.51391000018</v>
      </c>
      <c r="C49" s="9">
        <v>110951.96635999999</v>
      </c>
      <c r="D49" s="9">
        <v>55774.17724000003</v>
      </c>
      <c r="E49" s="9">
        <v>3485.819379999999</v>
      </c>
      <c r="F49" s="9">
        <v>33008.55093000001</v>
      </c>
      <c r="G49" s="35">
        <v>0.12948185800693074</v>
      </c>
      <c r="H49" s="35">
        <v>0.15338494532453317</v>
      </c>
      <c r="I49" s="35">
        <v>0.10704074455523369</v>
      </c>
      <c r="J49" s="35">
        <v>0.08592707882210235</v>
      </c>
      <c r="K49" s="35">
        <v>0.11601846225145844</v>
      </c>
      <c r="L49" s="31"/>
    </row>
    <row r="50" spans="1:12" ht="15" customHeight="1">
      <c r="A50" s="34" t="s">
        <v>35</v>
      </c>
      <c r="B50" s="7">
        <v>159456.8575600001</v>
      </c>
      <c r="C50" s="9">
        <v>76312.87230000002</v>
      </c>
      <c r="D50" s="9">
        <v>54556.11600000002</v>
      </c>
      <c r="E50" s="9">
        <v>3488.8823799999996</v>
      </c>
      <c r="F50" s="9">
        <v>25098.986880000008</v>
      </c>
      <c r="G50" s="35">
        <v>0.10159786426856049</v>
      </c>
      <c r="H50" s="35">
        <v>0.10549831723859845</v>
      </c>
      <c r="I50" s="35">
        <v>0.10470306449439785</v>
      </c>
      <c r="J50" s="35">
        <v>0.08600258320535933</v>
      </c>
      <c r="K50" s="35">
        <v>0.08821792474508756</v>
      </c>
      <c r="L50" s="31"/>
    </row>
    <row r="51" spans="1:12" ht="15" customHeight="1">
      <c r="A51" s="34" t="s">
        <v>36</v>
      </c>
      <c r="B51" s="7">
        <v>1072440.7966199988</v>
      </c>
      <c r="C51" s="9">
        <v>459773.07071999804</v>
      </c>
      <c r="D51" s="9">
        <v>372112.4047299999</v>
      </c>
      <c r="E51" s="9">
        <v>31218.244130000003</v>
      </c>
      <c r="F51" s="9">
        <v>209337.07703999936</v>
      </c>
      <c r="G51" s="35">
        <v>0.683305165787976</v>
      </c>
      <c r="H51" s="35">
        <v>0.6356107929197014</v>
      </c>
      <c r="I51" s="35">
        <v>0.7141510790762787</v>
      </c>
      <c r="J51" s="35">
        <v>0.7695443256288698</v>
      </c>
      <c r="K51" s="35">
        <v>0.7357780055810467</v>
      </c>
      <c r="L51" s="31"/>
    </row>
    <row r="52" spans="1:11" ht="15" customHeight="1">
      <c r="A52" s="5" t="s">
        <v>1</v>
      </c>
      <c r="B52" s="91">
        <f aca="true" t="shared" si="5" ref="B52:K52">SUM(B47:B51)</f>
        <v>1569490.251669999</v>
      </c>
      <c r="C52" s="5">
        <f t="shared" si="5"/>
        <v>723356.2989199981</v>
      </c>
      <c r="D52" s="5">
        <f t="shared" si="5"/>
        <v>521055.58001999994</v>
      </c>
      <c r="E52" s="5">
        <f t="shared" si="5"/>
        <v>40567.18124</v>
      </c>
      <c r="F52" s="5">
        <f t="shared" si="5"/>
        <v>284511.1914899994</v>
      </c>
      <c r="G52" s="30">
        <f t="shared" si="5"/>
        <v>0.9999999999999833</v>
      </c>
      <c r="H52" s="30">
        <f t="shared" si="5"/>
        <v>1.0000000000000053</v>
      </c>
      <c r="I52" s="30">
        <f t="shared" si="5"/>
        <v>0.9999999999999983</v>
      </c>
      <c r="J52" s="30">
        <f t="shared" si="5"/>
        <v>0.9999999999999979</v>
      </c>
      <c r="K52" s="30">
        <f t="shared" si="5"/>
        <v>0.9999999999999982</v>
      </c>
    </row>
    <row r="53" spans="1:11" ht="4.5" customHeight="1">
      <c r="A53" s="23"/>
      <c r="B53" s="23"/>
      <c r="C53" s="145"/>
      <c r="D53" s="145"/>
      <c r="E53" s="145"/>
      <c r="F53" s="145"/>
      <c r="G53" s="145"/>
      <c r="H53" s="145"/>
      <c r="I53" s="145"/>
      <c r="J53" s="145"/>
      <c r="K53" s="145"/>
    </row>
    <row r="54" spans="1:11" ht="15" customHeight="1">
      <c r="A54" s="23"/>
      <c r="B54" s="146" t="s">
        <v>52</v>
      </c>
      <c r="C54" s="146"/>
      <c r="D54" s="146"/>
      <c r="E54" s="146"/>
      <c r="F54" s="146"/>
      <c r="G54" s="146"/>
      <c r="H54" s="146"/>
      <c r="I54" s="146"/>
      <c r="J54" s="146"/>
      <c r="K54" s="146"/>
    </row>
    <row r="55" spans="1:12" ht="15" customHeight="1">
      <c r="A55" s="34" t="s">
        <v>32</v>
      </c>
      <c r="B55" s="7">
        <v>103372.50065999999</v>
      </c>
      <c r="C55" s="9">
        <v>50876.90548000002</v>
      </c>
      <c r="D55" s="9">
        <v>30039.938910000004</v>
      </c>
      <c r="E55" s="9">
        <v>2375.256349999999</v>
      </c>
      <c r="F55" s="9">
        <v>20080.399920000003</v>
      </c>
      <c r="G55" s="35">
        <v>0.0658637417785844</v>
      </c>
      <c r="H55" s="35">
        <v>0.07033450259016433</v>
      </c>
      <c r="I55" s="35">
        <v>0.05765208177762325</v>
      </c>
      <c r="J55" s="35">
        <v>0.05855118047141878</v>
      </c>
      <c r="K55" s="35">
        <v>0.07057859416649977</v>
      </c>
      <c r="L55" s="32"/>
    </row>
    <row r="56" spans="1:12" ht="15" customHeight="1">
      <c r="A56" s="34" t="s">
        <v>33</v>
      </c>
      <c r="B56" s="7">
        <v>460381.7296699994</v>
      </c>
      <c r="C56" s="9">
        <v>214240.87002000067</v>
      </c>
      <c r="D56" s="9">
        <v>171939.44501</v>
      </c>
      <c r="E56" s="9">
        <v>12833.735489999995</v>
      </c>
      <c r="F56" s="9">
        <v>61367.67914999999</v>
      </c>
      <c r="G56" s="35">
        <v>0.2933320096637284</v>
      </c>
      <c r="H56" s="35">
        <v>0.2961761310987028</v>
      </c>
      <c r="I56" s="35">
        <v>0.329982926204149</v>
      </c>
      <c r="J56" s="35">
        <v>0.3163575850654781</v>
      </c>
      <c r="K56" s="35">
        <v>0.21569513251346728</v>
      </c>
      <c r="L56" s="32"/>
    </row>
    <row r="57" spans="1:12" ht="15" customHeight="1">
      <c r="A57" s="34" t="s">
        <v>34</v>
      </c>
      <c r="B57" s="7">
        <v>425894.98547999974</v>
      </c>
      <c r="C57" s="9">
        <v>178698.2653000004</v>
      </c>
      <c r="D57" s="9">
        <v>144662.82566000012</v>
      </c>
      <c r="E57" s="9">
        <v>12677.563199999999</v>
      </c>
      <c r="F57" s="9">
        <v>89856.33132</v>
      </c>
      <c r="G57" s="35">
        <v>0.2713587962886827</v>
      </c>
      <c r="H57" s="35">
        <v>0.24704044959144686</v>
      </c>
      <c r="I57" s="35">
        <v>0.2776341549867813</v>
      </c>
      <c r="J57" s="35">
        <v>0.3125078650399219</v>
      </c>
      <c r="K57" s="35">
        <v>0.31582705358414104</v>
      </c>
      <c r="L57" s="31"/>
    </row>
    <row r="58" spans="1:12" ht="15" customHeight="1">
      <c r="A58" s="34" t="s">
        <v>35</v>
      </c>
      <c r="B58" s="7">
        <v>162778.67129000014</v>
      </c>
      <c r="C58" s="9">
        <v>88582.16613999996</v>
      </c>
      <c r="D58" s="9">
        <v>32180.54532</v>
      </c>
      <c r="E58" s="9">
        <v>3488.8823799999996</v>
      </c>
      <c r="F58" s="9">
        <v>38527.077450000004</v>
      </c>
      <c r="G58" s="35">
        <v>0.10371435637576885</v>
      </c>
      <c r="H58" s="35">
        <v>0.12245993609547243</v>
      </c>
      <c r="I58" s="35">
        <v>0.061760293055041736</v>
      </c>
      <c r="J58" s="35">
        <v>0.08600258320535933</v>
      </c>
      <c r="K58" s="35">
        <v>0.13541498050825945</v>
      </c>
      <c r="L58" s="31"/>
    </row>
    <row r="59" spans="1:12" ht="15" customHeight="1">
      <c r="A59" s="34" t="s">
        <v>36</v>
      </c>
      <c r="B59" s="7">
        <v>417062.3645699994</v>
      </c>
      <c r="C59" s="9">
        <v>190958.0919800006</v>
      </c>
      <c r="D59" s="9">
        <v>142232.8251200001</v>
      </c>
      <c r="E59" s="9">
        <v>9191.743819999998</v>
      </c>
      <c r="F59" s="9">
        <v>74679.70364999998</v>
      </c>
      <c r="G59" s="35">
        <v>0.26573109589321864</v>
      </c>
      <c r="H59" s="35">
        <v>0.26398898062422377</v>
      </c>
      <c r="I59" s="35">
        <v>0.2729705439764036</v>
      </c>
      <c r="J59" s="35">
        <v>0.2265807862178195</v>
      </c>
      <c r="K59" s="35">
        <v>0.2624842392276328</v>
      </c>
      <c r="L59" s="31"/>
    </row>
    <row r="60" spans="1:11" ht="15" customHeight="1">
      <c r="A60" s="5" t="s">
        <v>1</v>
      </c>
      <c r="B60" s="91">
        <f aca="true" t="shared" si="6" ref="B60:K60">SUM(B55:B59)</f>
        <v>1569490.2516699987</v>
      </c>
      <c r="C60" s="5">
        <f t="shared" si="6"/>
        <v>723356.2989200017</v>
      </c>
      <c r="D60" s="5">
        <f t="shared" si="6"/>
        <v>521055.5800200002</v>
      </c>
      <c r="E60" s="5">
        <f t="shared" si="6"/>
        <v>40567.18123999999</v>
      </c>
      <c r="F60" s="5">
        <f t="shared" si="6"/>
        <v>284511.19149</v>
      </c>
      <c r="G60" s="30">
        <f t="shared" si="6"/>
        <v>0.999999999999983</v>
      </c>
      <c r="H60" s="30">
        <f t="shared" si="6"/>
        <v>1.0000000000000102</v>
      </c>
      <c r="I60" s="30">
        <f t="shared" si="6"/>
        <v>0.9999999999999989</v>
      </c>
      <c r="J60" s="30">
        <f t="shared" si="6"/>
        <v>0.9999999999999977</v>
      </c>
      <c r="K60" s="30">
        <f t="shared" si="6"/>
        <v>1.0000000000000002</v>
      </c>
    </row>
    <row r="61" spans="1:11" ht="4.5" customHeight="1">
      <c r="A61" s="42"/>
      <c r="B61" s="42"/>
      <c r="C61" s="144"/>
      <c r="D61" s="144"/>
      <c r="E61" s="144"/>
      <c r="F61" s="144"/>
      <c r="G61" s="144"/>
      <c r="H61" s="144"/>
      <c r="I61" s="144"/>
      <c r="J61" s="144"/>
      <c r="K61" s="144"/>
    </row>
    <row r="62" spans="1:13" s="48" customFormat="1" ht="12">
      <c r="A62" s="1" t="s">
        <v>23</v>
      </c>
      <c r="B62" s="1"/>
      <c r="C62" s="44"/>
      <c r="D62" s="45"/>
      <c r="E62" s="46"/>
      <c r="F62" s="47"/>
      <c r="G62" s="47"/>
      <c r="H62" s="38"/>
      <c r="I62" s="38"/>
      <c r="J62" s="45"/>
      <c r="K62" s="45"/>
      <c r="L62" s="45"/>
      <c r="M62" s="23"/>
    </row>
    <row r="63" spans="1:2" ht="12">
      <c r="A63" s="1"/>
      <c r="B63" s="1"/>
    </row>
  </sheetData>
  <sheetProtection/>
  <mergeCells count="23">
    <mergeCell ref="C37:K37"/>
    <mergeCell ref="B38:K38"/>
    <mergeCell ref="C45:K45"/>
    <mergeCell ref="C61:K61"/>
    <mergeCell ref="C53:K53"/>
    <mergeCell ref="B46:K46"/>
    <mergeCell ref="B54:K54"/>
    <mergeCell ref="B30:K30"/>
    <mergeCell ref="A1:K1"/>
    <mergeCell ref="C3:F3"/>
    <mergeCell ref="G3:G4"/>
    <mergeCell ref="H3:K3"/>
    <mergeCell ref="A3:A4"/>
    <mergeCell ref="B3:B4"/>
    <mergeCell ref="C21:K21"/>
    <mergeCell ref="A12:F12"/>
    <mergeCell ref="B6:F6"/>
    <mergeCell ref="G6:K6"/>
    <mergeCell ref="B8:K8"/>
    <mergeCell ref="C29:K29"/>
    <mergeCell ref="B13:K13"/>
    <mergeCell ref="B14:K14"/>
    <mergeCell ref="B22:K22"/>
  </mergeCells>
  <hyperlinks>
    <hyperlink ref="M3" location="Appendice 2016 - Serie 2 (Infomobilita).xls#INDICE!A1" display="Vai all'indice"/>
  </hyperlink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1">
      <selection activeCell="K3" sqref="K3"/>
    </sheetView>
  </sheetViews>
  <sheetFormatPr defaultColWidth="10.140625" defaultRowHeight="12.75"/>
  <cols>
    <col min="1" max="1" width="16.7109375" style="24" customWidth="1"/>
    <col min="2" max="2" width="9.7109375" style="95" bestFit="1" customWidth="1"/>
    <col min="3" max="3" width="10.7109375" style="2" customWidth="1"/>
    <col min="4" max="4" width="10.140625" style="2" bestFit="1" customWidth="1"/>
    <col min="5" max="5" width="12.140625" style="2" customWidth="1"/>
    <col min="6" max="6" width="7.7109375" style="33" customWidth="1"/>
    <col min="7" max="7" width="10.7109375" style="23" customWidth="1"/>
    <col min="8" max="8" width="10.140625" style="23" bestFit="1" customWidth="1"/>
    <col min="9" max="9" width="12.140625" style="23" customWidth="1"/>
    <col min="10" max="10" width="3.7109375" style="23" customWidth="1"/>
    <col min="11" max="11" width="11.28125" style="23" bestFit="1" customWidth="1"/>
    <col min="12" max="16384" width="10.140625" style="23" customWidth="1"/>
  </cols>
  <sheetData>
    <row r="1" spans="1:9" ht="24.75" customHeight="1">
      <c r="A1" s="149" t="s">
        <v>148</v>
      </c>
      <c r="B1" s="149"/>
      <c r="C1" s="149"/>
      <c r="D1" s="149"/>
      <c r="E1" s="149"/>
      <c r="F1" s="149"/>
      <c r="G1" s="149"/>
      <c r="H1" s="149"/>
      <c r="I1" s="149"/>
    </row>
    <row r="2" spans="1:2" ht="4.5" customHeight="1">
      <c r="A2" s="29"/>
      <c r="B2" s="33"/>
    </row>
    <row r="3" spans="1:11" ht="15" customHeight="1">
      <c r="A3" s="151" t="s">
        <v>88</v>
      </c>
      <c r="B3" s="147" t="s">
        <v>8</v>
      </c>
      <c r="C3" s="153" t="s">
        <v>9</v>
      </c>
      <c r="D3" s="153"/>
      <c r="E3" s="153"/>
      <c r="F3" s="147" t="s">
        <v>8</v>
      </c>
      <c r="G3" s="153" t="s">
        <v>9</v>
      </c>
      <c r="H3" s="153"/>
      <c r="I3" s="153"/>
      <c r="K3" s="140" t="s">
        <v>150</v>
      </c>
    </row>
    <row r="4" spans="1:9" s="24" customFormat="1" ht="48">
      <c r="A4" s="152"/>
      <c r="B4" s="148"/>
      <c r="C4" s="105" t="s">
        <v>24</v>
      </c>
      <c r="D4" s="105" t="s">
        <v>25</v>
      </c>
      <c r="E4" s="105" t="s">
        <v>26</v>
      </c>
      <c r="F4" s="148"/>
      <c r="G4" s="105" t="s">
        <v>24</v>
      </c>
      <c r="H4" s="105" t="s">
        <v>25</v>
      </c>
      <c r="I4" s="105" t="s">
        <v>26</v>
      </c>
    </row>
    <row r="5" spans="1:9" s="24" customFormat="1" ht="5.25" customHeight="1">
      <c r="A5" s="39"/>
      <c r="B5" s="88"/>
      <c r="C5" s="40"/>
      <c r="D5" s="40"/>
      <c r="E5" s="40"/>
      <c r="F5" s="41"/>
      <c r="G5" s="40"/>
      <c r="H5" s="40"/>
      <c r="I5" s="40"/>
    </row>
    <row r="6" spans="1:9" s="24" customFormat="1" ht="15" customHeight="1">
      <c r="A6" s="28"/>
      <c r="B6" s="154" t="s">
        <v>6</v>
      </c>
      <c r="C6" s="154"/>
      <c r="D6" s="154"/>
      <c r="E6" s="154"/>
      <c r="F6" s="154" t="s">
        <v>7</v>
      </c>
      <c r="G6" s="154"/>
      <c r="H6" s="154"/>
      <c r="I6" s="154"/>
    </row>
    <row r="7" spans="1:9" s="24" customFormat="1" ht="5.25" customHeight="1">
      <c r="A7" s="28"/>
      <c r="B7" s="89"/>
      <c r="C7" s="7"/>
      <c r="D7" s="7"/>
      <c r="E7" s="7"/>
      <c r="F7" s="25"/>
      <c r="G7" s="7"/>
      <c r="H7" s="7"/>
      <c r="I7" s="7"/>
    </row>
    <row r="8" spans="1:11" ht="27" customHeight="1">
      <c r="A8" s="23"/>
      <c r="B8" s="145" t="s">
        <v>86</v>
      </c>
      <c r="C8" s="145"/>
      <c r="D8" s="145"/>
      <c r="E8" s="145"/>
      <c r="F8" s="145"/>
      <c r="G8" s="145"/>
      <c r="H8" s="145"/>
      <c r="I8" s="145"/>
      <c r="J8" s="50"/>
      <c r="K8" s="50"/>
    </row>
    <row r="9" spans="1:11" ht="13.5" customHeight="1">
      <c r="A9" s="34" t="s">
        <v>29</v>
      </c>
      <c r="B9" s="90">
        <v>1569490.2516700253</v>
      </c>
      <c r="C9" s="3">
        <v>303413.18614999927</v>
      </c>
      <c r="D9" s="3">
        <v>632820.374039996</v>
      </c>
      <c r="E9" s="3">
        <v>633256.6914800012</v>
      </c>
      <c r="F9" s="35">
        <v>0.5775226695267078</v>
      </c>
      <c r="G9" s="35">
        <v>0.5577883684006495</v>
      </c>
      <c r="H9" s="35">
        <v>0.5767191718121945</v>
      </c>
      <c r="I9" s="35">
        <v>0.5883145444784875</v>
      </c>
      <c r="J9" s="35"/>
      <c r="K9" s="30"/>
    </row>
    <row r="10" spans="1:11" ht="13.5" customHeight="1">
      <c r="A10" s="34" t="s">
        <v>30</v>
      </c>
      <c r="B10" s="90">
        <v>1148135.1065800053</v>
      </c>
      <c r="C10" s="3">
        <v>240544.34925000116</v>
      </c>
      <c r="D10" s="3">
        <v>464456.0907799992</v>
      </c>
      <c r="E10" s="3">
        <v>443134.66654999944</v>
      </c>
      <c r="F10" s="35">
        <v>0.4224773304732972</v>
      </c>
      <c r="G10" s="35">
        <v>0.4422116315993687</v>
      </c>
      <c r="H10" s="35">
        <v>0.4232808281878121</v>
      </c>
      <c r="I10" s="35">
        <v>0.41168545552151115</v>
      </c>
      <c r="J10" s="35"/>
      <c r="K10" s="30"/>
    </row>
    <row r="11" spans="1:11" ht="13.5" customHeight="1">
      <c r="A11" s="5" t="s">
        <v>1</v>
      </c>
      <c r="B11" s="91">
        <f>SUM(B9:B10)</f>
        <v>2717625.3582500303</v>
      </c>
      <c r="C11" s="91">
        <f aca="true" t="shared" si="0" ref="C11:I11">SUM(C9:C10)</f>
        <v>543957.5354000004</v>
      </c>
      <c r="D11" s="91">
        <f t="shared" si="0"/>
        <v>1097276.4648199952</v>
      </c>
      <c r="E11" s="91">
        <f t="shared" si="0"/>
        <v>1076391.3580300007</v>
      </c>
      <c r="F11" s="30">
        <f t="shared" si="0"/>
        <v>1.000000000000005</v>
      </c>
      <c r="G11" s="30">
        <f t="shared" si="0"/>
        <v>1.0000000000000182</v>
      </c>
      <c r="H11" s="30">
        <f t="shared" si="0"/>
        <v>1.0000000000000067</v>
      </c>
      <c r="I11" s="30">
        <f t="shared" si="0"/>
        <v>0.9999999999999987</v>
      </c>
      <c r="J11" s="30"/>
      <c r="K11" s="30"/>
    </row>
    <row r="12" spans="1:7" ht="4.5" customHeight="1">
      <c r="A12" s="37"/>
      <c r="B12" s="92"/>
      <c r="C12" s="37"/>
      <c r="D12" s="37"/>
      <c r="E12" s="37"/>
      <c r="F12" s="37"/>
      <c r="G12" s="37"/>
    </row>
    <row r="13" spans="1:11" ht="27" customHeight="1">
      <c r="A13" s="23"/>
      <c r="B13" s="145" t="s">
        <v>87</v>
      </c>
      <c r="C13" s="145"/>
      <c r="D13" s="145"/>
      <c r="E13" s="145"/>
      <c r="F13" s="145"/>
      <c r="G13" s="145"/>
      <c r="H13" s="145"/>
      <c r="I13" s="145"/>
      <c r="J13" s="50"/>
      <c r="K13" s="50"/>
    </row>
    <row r="14" spans="2:11" s="26" customFormat="1" ht="13.5" customHeight="1">
      <c r="B14" s="146" t="s">
        <v>47</v>
      </c>
      <c r="C14" s="146"/>
      <c r="D14" s="146"/>
      <c r="E14" s="146"/>
      <c r="F14" s="146"/>
      <c r="G14" s="146"/>
      <c r="H14" s="146"/>
      <c r="I14" s="146"/>
      <c r="J14" s="51"/>
      <c r="K14" s="30"/>
    </row>
    <row r="15" spans="1:12" ht="13.5" customHeight="1">
      <c r="A15" s="34" t="s">
        <v>32</v>
      </c>
      <c r="B15" s="7">
        <v>141134.34721000004</v>
      </c>
      <c r="C15" s="9">
        <v>22974.32915</v>
      </c>
      <c r="D15" s="9">
        <v>62079.92968999996</v>
      </c>
      <c r="E15" s="9">
        <v>56080.08837000003</v>
      </c>
      <c r="F15" s="35">
        <v>0.08992368513268892</v>
      </c>
      <c r="G15" s="35">
        <v>0.07571961338108131</v>
      </c>
      <c r="H15" s="35">
        <v>0.09810039663178788</v>
      </c>
      <c r="I15" s="35">
        <v>0.08855822468916001</v>
      </c>
      <c r="J15" s="35"/>
      <c r="K15" s="30"/>
      <c r="L15" s="32"/>
    </row>
    <row r="16" spans="1:12" ht="13.5" customHeight="1">
      <c r="A16" s="34" t="s">
        <v>33</v>
      </c>
      <c r="B16" s="7">
        <v>433407.8117999994</v>
      </c>
      <c r="C16" s="9">
        <v>68856.84231000014</v>
      </c>
      <c r="D16" s="9">
        <v>179265.5718000001</v>
      </c>
      <c r="E16" s="9">
        <v>185285.3976900002</v>
      </c>
      <c r="F16" s="35">
        <v>0.2761455901614102</v>
      </c>
      <c r="G16" s="35">
        <v>0.22694083663179745</v>
      </c>
      <c r="H16" s="35">
        <v>0.28328034171142225</v>
      </c>
      <c r="I16" s="35">
        <v>0.29259129857272365</v>
      </c>
      <c r="J16" s="35"/>
      <c r="K16" s="30"/>
      <c r="L16" s="32"/>
    </row>
    <row r="17" spans="1:12" ht="13.5" customHeight="1">
      <c r="A17" s="34" t="s">
        <v>34</v>
      </c>
      <c r="B17" s="7">
        <v>460339.4578799995</v>
      </c>
      <c r="C17" s="9">
        <v>85787.4394000001</v>
      </c>
      <c r="D17" s="9">
        <v>176445.51654000013</v>
      </c>
      <c r="E17" s="9">
        <v>198106.50194000005</v>
      </c>
      <c r="F17" s="35">
        <v>0.29330507621195645</v>
      </c>
      <c r="G17" s="35">
        <v>0.2827413023427041</v>
      </c>
      <c r="H17" s="35">
        <v>0.2788240135404495</v>
      </c>
      <c r="I17" s="35">
        <v>0.3128375974630446</v>
      </c>
      <c r="J17" s="35"/>
      <c r="K17" s="30"/>
      <c r="L17" s="31"/>
    </row>
    <row r="18" spans="1:12" ht="13.5" customHeight="1">
      <c r="A18" s="34" t="s">
        <v>35</v>
      </c>
      <c r="B18" s="7">
        <v>223532.71161000026</v>
      </c>
      <c r="C18" s="9">
        <v>45612.9435400001</v>
      </c>
      <c r="D18" s="9">
        <v>95640.21942000001</v>
      </c>
      <c r="E18" s="9">
        <v>82279.54865000001</v>
      </c>
      <c r="F18" s="35">
        <v>0.14242376553288494</v>
      </c>
      <c r="G18" s="35">
        <v>0.15033276608304788</v>
      </c>
      <c r="H18" s="35">
        <v>0.1511332810121491</v>
      </c>
      <c r="I18" s="35">
        <v>0.12993080019052347</v>
      </c>
      <c r="J18" s="35"/>
      <c r="K18" s="30"/>
      <c r="L18" s="31"/>
    </row>
    <row r="19" spans="1:12" ht="13.5" customHeight="1">
      <c r="A19" s="34" t="s">
        <v>36</v>
      </c>
      <c r="B19" s="7">
        <v>311075.92317000014</v>
      </c>
      <c r="C19" s="9">
        <v>80181.63175000009</v>
      </c>
      <c r="D19" s="9">
        <v>119389.13659000007</v>
      </c>
      <c r="E19" s="9">
        <v>111505.15483</v>
      </c>
      <c r="F19" s="35">
        <v>0.1982018829610429</v>
      </c>
      <c r="G19" s="35">
        <v>0.2642654815613731</v>
      </c>
      <c r="H19" s="35">
        <v>0.1886619671041981</v>
      </c>
      <c r="I19" s="35">
        <v>0.17608207908454676</v>
      </c>
      <c r="J19" s="35"/>
      <c r="K19" s="30"/>
      <c r="L19" s="31"/>
    </row>
    <row r="20" spans="1:11" ht="13.5" customHeight="1">
      <c r="A20" s="5" t="s">
        <v>1</v>
      </c>
      <c r="B20" s="91">
        <f>SUM(B15:B19)</f>
        <v>1569490.2516699992</v>
      </c>
      <c r="C20" s="91">
        <f aca="true" t="shared" si="1" ref="C20:I20">SUM(C15:C19)</f>
        <v>303413.18615000043</v>
      </c>
      <c r="D20" s="91">
        <f t="shared" si="1"/>
        <v>632820.3740400001</v>
      </c>
      <c r="E20" s="91">
        <f t="shared" si="1"/>
        <v>633256.6914800003</v>
      </c>
      <c r="F20" s="30">
        <f t="shared" si="1"/>
        <v>0.9999999999999835</v>
      </c>
      <c r="G20" s="30">
        <f t="shared" si="1"/>
        <v>1.000000000000004</v>
      </c>
      <c r="H20" s="30">
        <f t="shared" si="1"/>
        <v>1.0000000000000067</v>
      </c>
      <c r="I20" s="30">
        <f t="shared" si="1"/>
        <v>0.9999999999999986</v>
      </c>
      <c r="J20" s="30"/>
      <c r="K20" s="50"/>
    </row>
    <row r="21" spans="1:11" ht="4.5" customHeight="1">
      <c r="A21" s="23"/>
      <c r="B21" s="2"/>
      <c r="C21" s="50"/>
      <c r="D21" s="50"/>
      <c r="E21" s="50"/>
      <c r="F21" s="50"/>
      <c r="G21" s="50"/>
      <c r="H21" s="50"/>
      <c r="I21" s="50"/>
      <c r="J21" s="50"/>
      <c r="K21" s="50"/>
    </row>
    <row r="22" spans="1:11" ht="13.5" customHeight="1">
      <c r="A22" s="23"/>
      <c r="B22" s="146" t="s">
        <v>48</v>
      </c>
      <c r="C22" s="146"/>
      <c r="D22" s="146"/>
      <c r="E22" s="146"/>
      <c r="F22" s="146"/>
      <c r="G22" s="146"/>
      <c r="H22" s="146"/>
      <c r="I22" s="146"/>
      <c r="J22" s="51"/>
      <c r="K22" s="51"/>
    </row>
    <row r="23" spans="1:12" ht="13.5" customHeight="1">
      <c r="A23" s="34" t="s">
        <v>32</v>
      </c>
      <c r="B23" s="7">
        <v>51891.16868</v>
      </c>
      <c r="C23" s="9">
        <v>5595.732709999999</v>
      </c>
      <c r="D23" s="9">
        <v>26783.434139999994</v>
      </c>
      <c r="E23" s="9">
        <v>19512.001829999997</v>
      </c>
      <c r="F23" s="35">
        <v>0.03306243452279165</v>
      </c>
      <c r="G23" s="35">
        <v>0.018442615434761035</v>
      </c>
      <c r="H23" s="35">
        <v>0.042323912501444225</v>
      </c>
      <c r="I23" s="35">
        <v>0.030812152627077614</v>
      </c>
      <c r="J23" s="35"/>
      <c r="K23" s="30"/>
      <c r="L23" s="32"/>
    </row>
    <row r="24" spans="1:12" ht="13.5" customHeight="1">
      <c r="A24" s="34" t="s">
        <v>33</v>
      </c>
      <c r="B24" s="7">
        <v>228716.51180000033</v>
      </c>
      <c r="C24" s="9">
        <v>33845.34511000002</v>
      </c>
      <c r="D24" s="9">
        <v>83374.89086000001</v>
      </c>
      <c r="E24" s="9">
        <v>111496.27582999994</v>
      </c>
      <c r="F24" s="35">
        <v>0.14572662146619464</v>
      </c>
      <c r="G24" s="35">
        <v>0.11154869549165801</v>
      </c>
      <c r="H24" s="35">
        <v>0.13175127458006036</v>
      </c>
      <c r="I24" s="35">
        <v>0.17606805791411223</v>
      </c>
      <c r="J24" s="35"/>
      <c r="K24" s="30"/>
      <c r="L24" s="32"/>
    </row>
    <row r="25" spans="1:12" ht="13.5" customHeight="1">
      <c r="A25" s="34" t="s">
        <v>34</v>
      </c>
      <c r="B25" s="7">
        <v>312765.1088400004</v>
      </c>
      <c r="C25" s="9">
        <v>40613.96839000009</v>
      </c>
      <c r="D25" s="9">
        <v>136433.3988100001</v>
      </c>
      <c r="E25" s="9">
        <v>135717.74163999996</v>
      </c>
      <c r="F25" s="35">
        <v>0.19927814684239095</v>
      </c>
      <c r="G25" s="35">
        <v>0.13385696549760906</v>
      </c>
      <c r="H25" s="35">
        <v>0.2155957747361926</v>
      </c>
      <c r="I25" s="35">
        <v>0.2143171062635128</v>
      </c>
      <c r="J25" s="35"/>
      <c r="K25" s="30"/>
      <c r="L25" s="31"/>
    </row>
    <row r="26" spans="1:12" ht="13.5" customHeight="1">
      <c r="A26" s="34" t="s">
        <v>35</v>
      </c>
      <c r="B26" s="7">
        <v>235574.16053000017</v>
      </c>
      <c r="C26" s="9">
        <v>49450.821220000085</v>
      </c>
      <c r="D26" s="9">
        <v>93201.00214000006</v>
      </c>
      <c r="E26" s="9">
        <v>92922.33716999998</v>
      </c>
      <c r="F26" s="35">
        <v>0.15009596923544832</v>
      </c>
      <c r="G26" s="35">
        <v>0.1629817802168721</v>
      </c>
      <c r="H26" s="35">
        <v>0.14727876339536045</v>
      </c>
      <c r="I26" s="35">
        <v>0.14673723692177448</v>
      </c>
      <c r="J26" s="35"/>
      <c r="K26" s="30"/>
      <c r="L26" s="31"/>
    </row>
    <row r="27" spans="1:12" ht="13.5" customHeight="1">
      <c r="A27" s="34" t="s">
        <v>36</v>
      </c>
      <c r="B27" s="7">
        <v>740543.3018199948</v>
      </c>
      <c r="C27" s="9">
        <v>173907.31872000074</v>
      </c>
      <c r="D27" s="9">
        <v>293027.64809000026</v>
      </c>
      <c r="E27" s="9">
        <v>273608.3350100003</v>
      </c>
      <c r="F27" s="35">
        <v>0.4718368279331556</v>
      </c>
      <c r="G27" s="35">
        <v>0.5731699433591052</v>
      </c>
      <c r="H27" s="35">
        <v>0.46305027478694943</v>
      </c>
      <c r="I27" s="35">
        <v>0.4320654462735212</v>
      </c>
      <c r="J27" s="35"/>
      <c r="K27" s="30"/>
      <c r="L27" s="31"/>
    </row>
    <row r="28" spans="1:11" ht="13.5" customHeight="1">
      <c r="A28" s="5" t="s">
        <v>1</v>
      </c>
      <c r="B28" s="91">
        <f aca="true" t="shared" si="2" ref="B28:I28">SUM(B23:B27)</f>
        <v>1569490.2516699957</v>
      </c>
      <c r="C28" s="91">
        <f t="shared" si="2"/>
        <v>303413.1861500009</v>
      </c>
      <c r="D28" s="91">
        <f t="shared" si="2"/>
        <v>632820.3740400004</v>
      </c>
      <c r="E28" s="91">
        <f t="shared" si="2"/>
        <v>633256.6914800002</v>
      </c>
      <c r="F28" s="30">
        <f t="shared" si="2"/>
        <v>0.9999999999999812</v>
      </c>
      <c r="G28" s="30">
        <f t="shared" si="2"/>
        <v>1.0000000000000053</v>
      </c>
      <c r="H28" s="30">
        <f t="shared" si="2"/>
        <v>1.000000000000007</v>
      </c>
      <c r="I28" s="30">
        <f t="shared" si="2"/>
        <v>0.9999999999999982</v>
      </c>
      <c r="J28" s="30"/>
      <c r="K28" s="50"/>
    </row>
    <row r="29" spans="1:11" ht="4.5" customHeight="1">
      <c r="A29" s="23"/>
      <c r="B29" s="2"/>
      <c r="C29" s="50"/>
      <c r="D29" s="50"/>
      <c r="E29" s="50"/>
      <c r="F29" s="50"/>
      <c r="G29" s="50"/>
      <c r="H29" s="50"/>
      <c r="I29" s="50"/>
      <c r="J29" s="50"/>
      <c r="K29" s="51"/>
    </row>
    <row r="30" spans="1:11" ht="13.5" customHeight="1">
      <c r="A30" s="23"/>
      <c r="B30" s="146" t="s">
        <v>49</v>
      </c>
      <c r="C30" s="146"/>
      <c r="D30" s="146"/>
      <c r="E30" s="146"/>
      <c r="F30" s="146"/>
      <c r="G30" s="146"/>
      <c r="H30" s="146"/>
      <c r="I30" s="146"/>
      <c r="J30" s="51"/>
      <c r="K30" s="30"/>
    </row>
    <row r="31" spans="1:12" ht="13.5" customHeight="1">
      <c r="A31" s="34" t="s">
        <v>32</v>
      </c>
      <c r="B31" s="7">
        <v>11921.546069999999</v>
      </c>
      <c r="C31" s="9">
        <v>2115.2631699999997</v>
      </c>
      <c r="D31" s="9">
        <v>4904.69366</v>
      </c>
      <c r="E31" s="9">
        <v>4901.58924</v>
      </c>
      <c r="F31" s="35">
        <v>0.00759580765622138</v>
      </c>
      <c r="G31" s="35">
        <v>0.006971559795539904</v>
      </c>
      <c r="H31" s="35">
        <v>0.007750530578982291</v>
      </c>
      <c r="I31" s="35">
        <v>0.007740288110567556</v>
      </c>
      <c r="J31" s="35"/>
      <c r="K31" s="30"/>
      <c r="L31" s="32"/>
    </row>
    <row r="32" spans="1:12" ht="13.5" customHeight="1">
      <c r="A32" s="34" t="s">
        <v>33</v>
      </c>
      <c r="B32" s="7">
        <v>86610.96719000004</v>
      </c>
      <c r="C32" s="9">
        <v>17453.88726</v>
      </c>
      <c r="D32" s="9">
        <v>28068.239669999995</v>
      </c>
      <c r="E32" s="9">
        <v>41088.84025999999</v>
      </c>
      <c r="F32" s="35">
        <v>0.05518413835182546</v>
      </c>
      <c r="G32" s="35">
        <v>0.05752514411608753</v>
      </c>
      <c r="H32" s="35">
        <v>0.0443541972120923</v>
      </c>
      <c r="I32" s="35">
        <v>0.06488496815402006</v>
      </c>
      <c r="J32" s="35"/>
      <c r="K32" s="30"/>
      <c r="L32" s="32"/>
    </row>
    <row r="33" spans="1:12" ht="13.5" customHeight="1">
      <c r="A33" s="34" t="s">
        <v>34</v>
      </c>
      <c r="B33" s="7">
        <v>177491.9052300001</v>
      </c>
      <c r="C33" s="9">
        <v>25934.191030000005</v>
      </c>
      <c r="D33" s="9">
        <v>84635.88205000004</v>
      </c>
      <c r="E33" s="9">
        <v>66921.83215000002</v>
      </c>
      <c r="F33" s="35">
        <v>0.11308888668861677</v>
      </c>
      <c r="G33" s="35">
        <v>0.08547483172725012</v>
      </c>
      <c r="H33" s="35">
        <v>0.13374392722167763</v>
      </c>
      <c r="I33" s="35">
        <v>0.10567883932437447</v>
      </c>
      <c r="J33" s="35"/>
      <c r="K33" s="30"/>
      <c r="L33" s="31"/>
    </row>
    <row r="34" spans="1:12" ht="13.5" customHeight="1">
      <c r="A34" s="34" t="s">
        <v>35</v>
      </c>
      <c r="B34" s="7">
        <v>164977.6647500003</v>
      </c>
      <c r="C34" s="9">
        <v>20758.679760000003</v>
      </c>
      <c r="D34" s="9">
        <v>67877.54187999996</v>
      </c>
      <c r="E34" s="9">
        <v>76341.44311000002</v>
      </c>
      <c r="F34" s="35">
        <v>0.10511544405863932</v>
      </c>
      <c r="G34" s="35">
        <v>0.06841719710143868</v>
      </c>
      <c r="H34" s="35">
        <v>0.1072619414047341</v>
      </c>
      <c r="I34" s="35">
        <v>0.12055370932059223</v>
      </c>
      <c r="J34" s="35"/>
      <c r="K34" s="30"/>
      <c r="L34" s="31"/>
    </row>
    <row r="35" spans="1:12" ht="13.5" customHeight="1">
      <c r="A35" s="34" t="s">
        <v>36</v>
      </c>
      <c r="B35" s="7">
        <v>1128488.1684299984</v>
      </c>
      <c r="C35" s="9">
        <v>237151.16493000084</v>
      </c>
      <c r="D35" s="9">
        <v>447334.01678</v>
      </c>
      <c r="E35" s="9">
        <v>444002.98671999935</v>
      </c>
      <c r="F35" s="35">
        <v>0.7190157232446802</v>
      </c>
      <c r="G35" s="35">
        <v>0.781611267259689</v>
      </c>
      <c r="H35" s="35">
        <v>0.7068894035825202</v>
      </c>
      <c r="I35" s="35">
        <v>0.7011421950904427</v>
      </c>
      <c r="J35" s="35"/>
      <c r="K35" s="50"/>
      <c r="L35" s="31"/>
    </row>
    <row r="36" spans="1:11" ht="13.5" customHeight="1">
      <c r="A36" s="5" t="s">
        <v>1</v>
      </c>
      <c r="B36" s="91">
        <f aca="true" t="shared" si="3" ref="B36:I36">SUM(B31:B35)</f>
        <v>1569490.2516699987</v>
      </c>
      <c r="C36" s="91">
        <f t="shared" si="3"/>
        <v>303413.18615000084</v>
      </c>
      <c r="D36" s="91">
        <f t="shared" si="3"/>
        <v>632820.37404</v>
      </c>
      <c r="E36" s="91">
        <f t="shared" si="3"/>
        <v>633256.6914799993</v>
      </c>
      <c r="F36" s="30">
        <f t="shared" si="3"/>
        <v>0.9999999999999831</v>
      </c>
      <c r="G36" s="30">
        <f t="shared" si="3"/>
        <v>1.0000000000000053</v>
      </c>
      <c r="H36" s="30">
        <f t="shared" si="3"/>
        <v>1.0000000000000064</v>
      </c>
      <c r="I36" s="30">
        <f t="shared" si="3"/>
        <v>0.9999999999999971</v>
      </c>
      <c r="J36" s="30"/>
      <c r="K36" s="51"/>
    </row>
    <row r="37" spans="1:11" ht="4.5" customHeight="1">
      <c r="A37" s="23"/>
      <c r="B37" s="2"/>
      <c r="C37" s="50"/>
      <c r="D37" s="50"/>
      <c r="E37" s="50"/>
      <c r="F37" s="50"/>
      <c r="G37" s="50"/>
      <c r="H37" s="50"/>
      <c r="I37" s="50"/>
      <c r="J37" s="50"/>
      <c r="K37" s="30"/>
    </row>
    <row r="38" spans="1:11" ht="13.5" customHeight="1">
      <c r="A38" s="23"/>
      <c r="B38" s="146" t="s">
        <v>50</v>
      </c>
      <c r="C38" s="146"/>
      <c r="D38" s="146"/>
      <c r="E38" s="146"/>
      <c r="F38" s="146"/>
      <c r="G38" s="146"/>
      <c r="H38" s="146"/>
      <c r="I38" s="146"/>
      <c r="J38" s="51"/>
      <c r="K38" s="30"/>
    </row>
    <row r="39" spans="1:12" ht="13.5" customHeight="1">
      <c r="A39" s="34" t="s">
        <v>32</v>
      </c>
      <c r="B39" s="7">
        <v>24816.175109999996</v>
      </c>
      <c r="C39" s="9">
        <v>4073.20622</v>
      </c>
      <c r="D39" s="9">
        <v>10940.47341</v>
      </c>
      <c r="E39" s="9">
        <v>9802.495480000001</v>
      </c>
      <c r="F39" s="35">
        <v>0.015811614684190744</v>
      </c>
      <c r="G39" s="35">
        <v>0.013424618328836629</v>
      </c>
      <c r="H39" s="35">
        <v>0.01728843422052738</v>
      </c>
      <c r="I39" s="35">
        <v>0.015479497669563231</v>
      </c>
      <c r="J39" s="35"/>
      <c r="K39" s="30"/>
      <c r="L39" s="32"/>
    </row>
    <row r="40" spans="1:12" ht="13.5" customHeight="1">
      <c r="A40" s="34" t="s">
        <v>33</v>
      </c>
      <c r="B40" s="7">
        <v>147024.11647000007</v>
      </c>
      <c r="C40" s="9">
        <v>22959.993109999996</v>
      </c>
      <c r="D40" s="9">
        <v>62431.54597000001</v>
      </c>
      <c r="E40" s="9">
        <v>61632.57739000003</v>
      </c>
      <c r="F40" s="35">
        <v>0.09367634893785304</v>
      </c>
      <c r="G40" s="35">
        <v>0.07567236414916126</v>
      </c>
      <c r="H40" s="35">
        <v>0.09865603025931362</v>
      </c>
      <c r="I40" s="35">
        <v>0.09732637367945829</v>
      </c>
      <c r="J40" s="35"/>
      <c r="K40" s="30"/>
      <c r="L40" s="32"/>
    </row>
    <row r="41" spans="1:12" ht="13.5" customHeight="1">
      <c r="A41" s="34" t="s">
        <v>34</v>
      </c>
      <c r="B41" s="7">
        <v>285028.2969200005</v>
      </c>
      <c r="C41" s="9">
        <v>43895.20899000008</v>
      </c>
      <c r="D41" s="9">
        <v>120771.01379000016</v>
      </c>
      <c r="E41" s="9">
        <v>120362.07413999992</v>
      </c>
      <c r="F41" s="35">
        <v>0.1816056497431026</v>
      </c>
      <c r="G41" s="35">
        <v>0.14467139529097287</v>
      </c>
      <c r="H41" s="35">
        <v>0.19084564711307336</v>
      </c>
      <c r="I41" s="35">
        <v>0.19006838105207938</v>
      </c>
      <c r="J41" s="35"/>
      <c r="K41" s="30"/>
      <c r="L41" s="31"/>
    </row>
    <row r="42" spans="1:12" ht="13.5" customHeight="1">
      <c r="A42" s="34" t="s">
        <v>35</v>
      </c>
      <c r="B42" s="7">
        <v>179365.6639300002</v>
      </c>
      <c r="C42" s="9">
        <v>26485.053980000004</v>
      </c>
      <c r="D42" s="9">
        <v>65413.67466999995</v>
      </c>
      <c r="E42" s="9">
        <v>87466.93528000002</v>
      </c>
      <c r="F42" s="35">
        <v>0.1142827511920798</v>
      </c>
      <c r="G42" s="35">
        <v>0.08729038548412497</v>
      </c>
      <c r="H42" s="35">
        <v>0.1033684712968259</v>
      </c>
      <c r="I42" s="35">
        <v>0.1381224019529564</v>
      </c>
      <c r="J42" s="35"/>
      <c r="K42" s="50"/>
      <c r="L42" s="31"/>
    </row>
    <row r="43" spans="1:12" ht="13.5" customHeight="1">
      <c r="A43" s="34" t="s">
        <v>36</v>
      </c>
      <c r="B43" s="7">
        <v>933255.9992399954</v>
      </c>
      <c r="C43" s="9">
        <v>205999.72385000088</v>
      </c>
      <c r="D43" s="9">
        <v>373263.66620000027</v>
      </c>
      <c r="E43" s="9">
        <v>353992.6091899998</v>
      </c>
      <c r="F43" s="35">
        <v>0.5946236354427553</v>
      </c>
      <c r="G43" s="35">
        <v>0.6789412367469099</v>
      </c>
      <c r="H43" s="35">
        <v>0.5898414171102667</v>
      </c>
      <c r="I43" s="35">
        <v>0.5590033456459405</v>
      </c>
      <c r="J43" s="35"/>
      <c r="K43" s="45"/>
      <c r="L43" s="31"/>
    </row>
    <row r="44" spans="1:10" ht="13.5" customHeight="1">
      <c r="A44" s="5" t="s">
        <v>1</v>
      </c>
      <c r="B44" s="91">
        <f aca="true" t="shared" si="4" ref="B44:I44">SUM(B39:B43)</f>
        <v>1569490.2516699962</v>
      </c>
      <c r="C44" s="91">
        <f t="shared" si="4"/>
        <v>303413.18615000095</v>
      </c>
      <c r="D44" s="91">
        <f t="shared" si="4"/>
        <v>632820.3740400004</v>
      </c>
      <c r="E44" s="91">
        <f t="shared" si="4"/>
        <v>633256.6914799998</v>
      </c>
      <c r="F44" s="30">
        <f t="shared" si="4"/>
        <v>0.9999999999999816</v>
      </c>
      <c r="G44" s="30">
        <f t="shared" si="4"/>
        <v>1.0000000000000056</v>
      </c>
      <c r="H44" s="30">
        <f t="shared" si="4"/>
        <v>1.000000000000007</v>
      </c>
      <c r="I44" s="30">
        <f t="shared" si="4"/>
        <v>0.9999999999999978</v>
      </c>
      <c r="J44" s="30"/>
    </row>
    <row r="45" spans="1:10" ht="4.5" customHeight="1">
      <c r="A45" s="23"/>
      <c r="B45" s="2"/>
      <c r="C45" s="50"/>
      <c r="D45" s="50"/>
      <c r="E45" s="50"/>
      <c r="F45" s="50"/>
      <c r="G45" s="50"/>
      <c r="H45" s="50"/>
      <c r="I45" s="50"/>
      <c r="J45" s="50"/>
    </row>
    <row r="46" spans="1:10" ht="13.5" customHeight="1">
      <c r="A46" s="23"/>
      <c r="B46" s="146" t="s">
        <v>51</v>
      </c>
      <c r="C46" s="146"/>
      <c r="D46" s="146"/>
      <c r="E46" s="146"/>
      <c r="F46" s="146"/>
      <c r="G46" s="146"/>
      <c r="H46" s="146"/>
      <c r="I46" s="146"/>
      <c r="J46" s="51"/>
    </row>
    <row r="47" spans="1:12" ht="13.5" customHeight="1">
      <c r="A47" s="34" t="s">
        <v>32</v>
      </c>
      <c r="B47" s="7">
        <v>17122.144849999997</v>
      </c>
      <c r="C47" s="9">
        <v>3638.6838300000004</v>
      </c>
      <c r="D47" s="9">
        <v>6131.418659999999</v>
      </c>
      <c r="E47" s="9">
        <v>7352.04236</v>
      </c>
      <c r="F47" s="35">
        <v>0.010909366803509023</v>
      </c>
      <c r="G47" s="35">
        <v>0.011992503938840462</v>
      </c>
      <c r="H47" s="35">
        <v>0.009689034853376067</v>
      </c>
      <c r="I47" s="35">
        <v>0.011609892890065395</v>
      </c>
      <c r="J47" s="35"/>
      <c r="L47" s="32"/>
    </row>
    <row r="48" spans="1:12" ht="13.5" customHeight="1">
      <c r="A48" s="34" t="s">
        <v>33</v>
      </c>
      <c r="B48" s="7">
        <v>117249.93873000005</v>
      </c>
      <c r="C48" s="9">
        <v>17732.462989999996</v>
      </c>
      <c r="D48" s="9">
        <v>52398.223809999996</v>
      </c>
      <c r="E48" s="9">
        <v>47119.251930000006</v>
      </c>
      <c r="F48" s="35">
        <v>0.07470574513300708</v>
      </c>
      <c r="G48" s="35">
        <v>0.0584432839422923</v>
      </c>
      <c r="H48" s="35">
        <v>0.08280110116474898</v>
      </c>
      <c r="I48" s="35">
        <v>0.07440782318442832</v>
      </c>
      <c r="J48" s="35"/>
      <c r="L48" s="32"/>
    </row>
    <row r="49" spans="1:12" ht="13.5" customHeight="1">
      <c r="A49" s="34" t="s">
        <v>34</v>
      </c>
      <c r="B49" s="7">
        <v>203220.51391000018</v>
      </c>
      <c r="C49" s="9">
        <v>24992.297720000006</v>
      </c>
      <c r="D49" s="9">
        <v>93215.83203000008</v>
      </c>
      <c r="E49" s="9">
        <v>85012.38415999997</v>
      </c>
      <c r="F49" s="35">
        <v>0.12948185800693074</v>
      </c>
      <c r="G49" s="35">
        <v>0.08237050616397566</v>
      </c>
      <c r="H49" s="35">
        <v>0.14730219799166672</v>
      </c>
      <c r="I49" s="35">
        <v>0.13424632586402718</v>
      </c>
      <c r="J49" s="35"/>
      <c r="L49" s="31"/>
    </row>
    <row r="50" spans="1:12" ht="13.5" customHeight="1">
      <c r="A50" s="34" t="s">
        <v>35</v>
      </c>
      <c r="B50" s="7">
        <v>159456.8575600001</v>
      </c>
      <c r="C50" s="9">
        <v>24890.363380000003</v>
      </c>
      <c r="D50" s="9">
        <v>56998.45850999999</v>
      </c>
      <c r="E50" s="9">
        <v>77568.03567000004</v>
      </c>
      <c r="F50" s="35">
        <v>0.10159786426856049</v>
      </c>
      <c r="G50" s="35">
        <v>0.08203454733076393</v>
      </c>
      <c r="H50" s="35">
        <v>0.09007051739835027</v>
      </c>
      <c r="I50" s="35">
        <v>0.12249066881348494</v>
      </c>
      <c r="J50" s="35"/>
      <c r="L50" s="31"/>
    </row>
    <row r="51" spans="1:12" ht="13.5" customHeight="1">
      <c r="A51" s="34" t="s">
        <v>36</v>
      </c>
      <c r="B51" s="7">
        <v>1072440.7966199988</v>
      </c>
      <c r="C51" s="9">
        <v>232159.37823000076</v>
      </c>
      <c r="D51" s="9">
        <v>424076.44103</v>
      </c>
      <c r="E51" s="9">
        <v>416204.97735999967</v>
      </c>
      <c r="F51" s="35">
        <v>0.683305165787976</v>
      </c>
      <c r="G51" s="35">
        <v>0.7651591586241326</v>
      </c>
      <c r="H51" s="35">
        <v>0.6701371485918644</v>
      </c>
      <c r="I51" s="35">
        <v>0.6572452892479917</v>
      </c>
      <c r="J51" s="35"/>
      <c r="L51" s="31"/>
    </row>
    <row r="52" spans="1:10" ht="13.5" customHeight="1">
      <c r="A52" s="5" t="s">
        <v>1</v>
      </c>
      <c r="B52" s="91">
        <f aca="true" t="shared" si="5" ref="B52:I52">SUM(B47:B51)</f>
        <v>1569490.251669999</v>
      </c>
      <c r="C52" s="91">
        <f t="shared" si="5"/>
        <v>303413.1861500008</v>
      </c>
      <c r="D52" s="91">
        <f t="shared" si="5"/>
        <v>632820.37404</v>
      </c>
      <c r="E52" s="91">
        <f t="shared" si="5"/>
        <v>633256.6914799997</v>
      </c>
      <c r="F52" s="30">
        <f t="shared" si="5"/>
        <v>0.9999999999999833</v>
      </c>
      <c r="G52" s="30">
        <f t="shared" si="5"/>
        <v>1.0000000000000049</v>
      </c>
      <c r="H52" s="30">
        <f t="shared" si="5"/>
        <v>1.0000000000000064</v>
      </c>
      <c r="I52" s="30">
        <f t="shared" si="5"/>
        <v>0.9999999999999976</v>
      </c>
      <c r="J52" s="30"/>
    </row>
    <row r="53" spans="1:10" ht="4.5" customHeight="1">
      <c r="A53" s="23"/>
      <c r="B53" s="2"/>
      <c r="C53" s="50"/>
      <c r="D53" s="50"/>
      <c r="E53" s="50"/>
      <c r="F53" s="50"/>
      <c r="G53" s="50"/>
      <c r="H53" s="50"/>
      <c r="I53" s="50"/>
      <c r="J53" s="50"/>
    </row>
    <row r="54" spans="1:10" ht="13.5" customHeight="1">
      <c r="A54" s="23"/>
      <c r="B54" s="146" t="s">
        <v>52</v>
      </c>
      <c r="C54" s="146"/>
      <c r="D54" s="146"/>
      <c r="E54" s="146"/>
      <c r="F54" s="146"/>
      <c r="G54" s="146"/>
      <c r="H54" s="146"/>
      <c r="I54" s="146"/>
      <c r="J54" s="51"/>
    </row>
    <row r="55" spans="1:12" ht="13.5" customHeight="1">
      <c r="A55" s="34" t="s">
        <v>32</v>
      </c>
      <c r="B55" s="7">
        <v>103372.50065999999</v>
      </c>
      <c r="C55" s="9">
        <v>21890.34593</v>
      </c>
      <c r="D55" s="9">
        <v>40201.18920999998</v>
      </c>
      <c r="E55" s="9">
        <v>41280.96552</v>
      </c>
      <c r="F55" s="35">
        <v>0.0658637417785844</v>
      </c>
      <c r="G55" s="35">
        <v>0.07214698282485985</v>
      </c>
      <c r="H55" s="35">
        <v>0.06352701470932597</v>
      </c>
      <c r="I55" s="35">
        <v>0.06518836054226469</v>
      </c>
      <c r="J55" s="35"/>
      <c r="L55" s="32"/>
    </row>
    <row r="56" spans="1:12" ht="13.5" customHeight="1">
      <c r="A56" s="34" t="s">
        <v>33</v>
      </c>
      <c r="B56" s="7">
        <v>460381.7296699994</v>
      </c>
      <c r="C56" s="9">
        <v>72597.98063000018</v>
      </c>
      <c r="D56" s="9">
        <v>194945.98772999996</v>
      </c>
      <c r="E56" s="9">
        <v>192837.76131000015</v>
      </c>
      <c r="F56" s="35">
        <v>0.2933320096637284</v>
      </c>
      <c r="G56" s="35">
        <v>0.23927101373277068</v>
      </c>
      <c r="H56" s="35">
        <v>0.3080589622698824</v>
      </c>
      <c r="I56" s="35">
        <v>0.30451752646989616</v>
      </c>
      <c r="J56" s="35"/>
      <c r="L56" s="32"/>
    </row>
    <row r="57" spans="1:12" ht="13.5" customHeight="1">
      <c r="A57" s="34" t="s">
        <v>34</v>
      </c>
      <c r="B57" s="7">
        <v>425894.98547999974</v>
      </c>
      <c r="C57" s="9">
        <v>76942.95392000015</v>
      </c>
      <c r="D57" s="9">
        <v>188069.97994000008</v>
      </c>
      <c r="E57" s="9">
        <v>160882.05161999993</v>
      </c>
      <c r="F57" s="35">
        <v>0.2713587962886827</v>
      </c>
      <c r="G57" s="35">
        <v>0.25359133166335635</v>
      </c>
      <c r="H57" s="35">
        <v>0.29719330738253624</v>
      </c>
      <c r="I57" s="35">
        <v>0.2540550361086563</v>
      </c>
      <c r="J57" s="35"/>
      <c r="L57" s="31"/>
    </row>
    <row r="58" spans="1:12" ht="13.5" customHeight="1">
      <c r="A58" s="34" t="s">
        <v>35</v>
      </c>
      <c r="B58" s="7">
        <v>162778.67129000014</v>
      </c>
      <c r="C58" s="9">
        <v>33881.85382000001</v>
      </c>
      <c r="D58" s="9">
        <v>62746.218359999984</v>
      </c>
      <c r="E58" s="9">
        <v>66150.59911000002</v>
      </c>
      <c r="F58" s="35">
        <v>0.10371435637576885</v>
      </c>
      <c r="G58" s="35">
        <v>0.11166902220014176</v>
      </c>
      <c r="H58" s="35">
        <v>0.099153284145106</v>
      </c>
      <c r="I58" s="35">
        <v>0.1044609555651085</v>
      </c>
      <c r="J58" s="35"/>
      <c r="L58" s="31"/>
    </row>
    <row r="59" spans="1:12" ht="13.5" customHeight="1">
      <c r="A59" s="34" t="s">
        <v>36</v>
      </c>
      <c r="B59" s="7">
        <v>417062.3645699994</v>
      </c>
      <c r="C59" s="9">
        <v>98100.05185000002</v>
      </c>
      <c r="D59" s="9">
        <v>146856.9988000002</v>
      </c>
      <c r="E59" s="9">
        <v>172105.3139200001</v>
      </c>
      <c r="F59" s="35">
        <v>0.26573109589321864</v>
      </c>
      <c r="G59" s="35">
        <v>0.32332164957887494</v>
      </c>
      <c r="H59" s="35">
        <v>0.23206743149315615</v>
      </c>
      <c r="I59" s="35">
        <v>0.27177812131407275</v>
      </c>
      <c r="J59" s="35"/>
      <c r="L59" s="31"/>
    </row>
    <row r="60" spans="1:10" ht="13.5" customHeight="1">
      <c r="A60" s="5" t="s">
        <v>1</v>
      </c>
      <c r="B60" s="91">
        <f aca="true" t="shared" si="6" ref="B60:I60">SUM(B55:B59)</f>
        <v>1569490.2516699987</v>
      </c>
      <c r="C60" s="91">
        <f t="shared" si="6"/>
        <v>303413.1861500003</v>
      </c>
      <c r="D60" s="91">
        <f t="shared" si="6"/>
        <v>632820.3740400003</v>
      </c>
      <c r="E60" s="91">
        <f t="shared" si="6"/>
        <v>633256.6914800003</v>
      </c>
      <c r="F60" s="30">
        <f t="shared" si="6"/>
        <v>0.999999999999983</v>
      </c>
      <c r="G60" s="30">
        <f t="shared" si="6"/>
        <v>1.0000000000000036</v>
      </c>
      <c r="H60" s="30">
        <f t="shared" si="6"/>
        <v>1.0000000000000069</v>
      </c>
      <c r="I60" s="30">
        <f t="shared" si="6"/>
        <v>0.9999999999999984</v>
      </c>
      <c r="J60" s="30"/>
    </row>
    <row r="61" spans="1:10" ht="4.5" customHeight="1">
      <c r="A61" s="42"/>
      <c r="B61" s="93"/>
      <c r="C61" s="52"/>
      <c r="D61" s="52"/>
      <c r="E61" s="52"/>
      <c r="F61" s="52"/>
      <c r="G61" s="52"/>
      <c r="H61" s="52"/>
      <c r="I61" s="52"/>
      <c r="J61" s="50"/>
    </row>
    <row r="62" spans="1:12" s="48" customFormat="1" ht="12">
      <c r="A62" s="1" t="s">
        <v>23</v>
      </c>
      <c r="B62" s="94"/>
      <c r="C62" s="44"/>
      <c r="D62" s="45"/>
      <c r="E62" s="46"/>
      <c r="F62" s="47"/>
      <c r="G62" s="47"/>
      <c r="H62" s="38"/>
      <c r="I62" s="38"/>
      <c r="J62" s="45"/>
      <c r="K62" s="23"/>
      <c r="L62" s="45"/>
    </row>
    <row r="63" spans="1:7" ht="12">
      <c r="A63" s="1"/>
      <c r="B63" s="94"/>
      <c r="F63" s="2"/>
      <c r="G63" s="33"/>
    </row>
  </sheetData>
  <sheetProtection/>
  <mergeCells count="16">
    <mergeCell ref="B6:E6"/>
    <mergeCell ref="F6:I6"/>
    <mergeCell ref="B8:I8"/>
    <mergeCell ref="B13:I13"/>
    <mergeCell ref="A1:I1"/>
    <mergeCell ref="A3:A4"/>
    <mergeCell ref="C3:E3"/>
    <mergeCell ref="F3:F4"/>
    <mergeCell ref="G3:I3"/>
    <mergeCell ref="B3:B4"/>
    <mergeCell ref="B46:I46"/>
    <mergeCell ref="B54:I54"/>
    <mergeCell ref="B14:I14"/>
    <mergeCell ref="B22:I22"/>
    <mergeCell ref="B30:I30"/>
    <mergeCell ref="B38:I38"/>
  </mergeCells>
  <hyperlinks>
    <hyperlink ref="K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16.7109375" style="27" customWidth="1"/>
    <col min="2" max="2" width="9.7109375" style="27" bestFit="1" customWidth="1"/>
    <col min="3" max="3" width="0.5625" style="27" customWidth="1"/>
    <col min="4" max="4" width="8.8515625" style="27" customWidth="1"/>
    <col min="5" max="5" width="8.7109375" style="27" customWidth="1"/>
    <col min="6" max="6" width="0.5625" style="27" customWidth="1"/>
    <col min="7" max="8" width="9.8515625" style="27" bestFit="1" customWidth="1"/>
    <col min="9" max="9" width="11.421875" style="27" bestFit="1" customWidth="1"/>
    <col min="10" max="10" width="0.5625" style="27" customWidth="1"/>
    <col min="11" max="11" width="7.7109375" style="27" customWidth="1"/>
    <col min="12" max="12" width="0.5625" style="27" customWidth="1"/>
    <col min="13" max="13" width="7.00390625" style="27" bestFit="1" customWidth="1"/>
    <col min="14" max="14" width="8.7109375" style="27" customWidth="1"/>
    <col min="15" max="15" width="0.5625" style="27" customWidth="1"/>
    <col min="16" max="17" width="9.8515625" style="27" bestFit="1" customWidth="1"/>
    <col min="18" max="18" width="11.421875" style="27" bestFit="1" customWidth="1"/>
    <col min="19" max="19" width="3.7109375" style="27" customWidth="1"/>
    <col min="20" max="20" width="11.28125" style="23" bestFit="1" customWidth="1"/>
    <col min="21" max="16384" width="9.140625" style="27" customWidth="1"/>
  </cols>
  <sheetData>
    <row r="1" spans="1:18" s="23" customFormat="1" ht="24.75" customHeight="1">
      <c r="A1" s="155" t="s">
        <v>149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5" s="23" customFormat="1" ht="4.5" customHeight="1">
      <c r="A2" s="29"/>
      <c r="B2" s="29"/>
      <c r="C2" s="29"/>
      <c r="D2" s="2"/>
      <c r="E2" s="2"/>
      <c r="F2" s="33"/>
      <c r="K2" s="26"/>
      <c r="L2" s="26"/>
      <c r="M2" s="2"/>
      <c r="N2" s="2"/>
      <c r="O2" s="33"/>
    </row>
    <row r="3" spans="1:20" s="23" customFormat="1" ht="15" customHeight="1">
      <c r="A3" s="161" t="s">
        <v>88</v>
      </c>
      <c r="B3" s="164" t="s">
        <v>8</v>
      </c>
      <c r="C3" s="107"/>
      <c r="D3" s="163" t="s">
        <v>17</v>
      </c>
      <c r="E3" s="163"/>
      <c r="F3" s="107"/>
      <c r="G3" s="163" t="s">
        <v>22</v>
      </c>
      <c r="H3" s="163"/>
      <c r="I3" s="163"/>
      <c r="J3" s="107"/>
      <c r="K3" s="166" t="s">
        <v>8</v>
      </c>
      <c r="L3" s="107"/>
      <c r="M3" s="168" t="s">
        <v>17</v>
      </c>
      <c r="N3" s="169"/>
      <c r="O3" s="107"/>
      <c r="P3" s="163" t="s">
        <v>22</v>
      </c>
      <c r="Q3" s="163"/>
      <c r="R3" s="163"/>
      <c r="T3" s="140" t="s">
        <v>150</v>
      </c>
    </row>
    <row r="4" spans="1:18" s="24" customFormat="1" ht="15" customHeight="1">
      <c r="A4" s="162"/>
      <c r="B4" s="165"/>
      <c r="C4" s="108"/>
      <c r="D4" s="106" t="s">
        <v>2</v>
      </c>
      <c r="E4" s="106" t="s">
        <v>3</v>
      </c>
      <c r="F4" s="108"/>
      <c r="G4" s="106" t="s">
        <v>113</v>
      </c>
      <c r="H4" s="106" t="s">
        <v>4</v>
      </c>
      <c r="I4" s="106" t="s">
        <v>18</v>
      </c>
      <c r="J4" s="108"/>
      <c r="K4" s="167"/>
      <c r="L4" s="108"/>
      <c r="M4" s="106" t="s">
        <v>2</v>
      </c>
      <c r="N4" s="106" t="s">
        <v>3</v>
      </c>
      <c r="O4" s="108"/>
      <c r="P4" s="106" t="s">
        <v>113</v>
      </c>
      <c r="Q4" s="106" t="s">
        <v>4</v>
      </c>
      <c r="R4" s="106" t="s">
        <v>18</v>
      </c>
    </row>
    <row r="5" spans="1:18" s="24" customFormat="1" ht="4.5" customHeight="1">
      <c r="A5" s="39"/>
      <c r="B5" s="39"/>
      <c r="C5" s="28"/>
      <c r="D5" s="40"/>
      <c r="E5" s="40"/>
      <c r="F5" s="25"/>
      <c r="G5" s="40"/>
      <c r="H5" s="40"/>
      <c r="I5" s="40"/>
      <c r="J5" s="7"/>
      <c r="K5" s="41"/>
      <c r="L5" s="25"/>
      <c r="M5" s="40"/>
      <c r="N5" s="40"/>
      <c r="O5" s="25"/>
      <c r="P5" s="40"/>
      <c r="Q5" s="40"/>
      <c r="R5" s="40"/>
    </row>
    <row r="6" spans="1:20" s="23" customFormat="1" ht="12" customHeight="1">
      <c r="A6" s="28"/>
      <c r="B6" s="154" t="s">
        <v>6</v>
      </c>
      <c r="C6" s="154"/>
      <c r="D6" s="154"/>
      <c r="E6" s="154"/>
      <c r="F6" s="154"/>
      <c r="G6" s="154"/>
      <c r="H6" s="154"/>
      <c r="I6" s="154"/>
      <c r="J6" s="61"/>
      <c r="K6" s="154" t="s">
        <v>7</v>
      </c>
      <c r="L6" s="154"/>
      <c r="M6" s="154"/>
      <c r="N6" s="154"/>
      <c r="O6" s="154"/>
      <c r="P6" s="154"/>
      <c r="Q6" s="154"/>
      <c r="R6" s="154"/>
      <c r="T6" s="24"/>
    </row>
    <row r="7" spans="1:18" s="24" customFormat="1" ht="4.5" customHeight="1">
      <c r="A7" s="28"/>
      <c r="B7" s="28"/>
      <c r="C7" s="28"/>
      <c r="D7" s="7"/>
      <c r="E7" s="7"/>
      <c r="F7" s="25"/>
      <c r="G7" s="7"/>
      <c r="H7" s="7"/>
      <c r="I7" s="7"/>
      <c r="J7" s="7"/>
      <c r="K7" s="25"/>
      <c r="L7" s="25"/>
      <c r="M7" s="7"/>
      <c r="N7" s="7"/>
      <c r="O7" s="25"/>
      <c r="P7" s="7"/>
      <c r="Q7" s="7"/>
      <c r="R7" s="7"/>
    </row>
    <row r="8" spans="2:20" s="23" customFormat="1" ht="12.75" customHeight="1">
      <c r="B8" s="145" t="s">
        <v>86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50"/>
    </row>
    <row r="9" spans="1:20" s="23" customFormat="1" ht="15" customHeight="1">
      <c r="A9" s="34" t="s">
        <v>29</v>
      </c>
      <c r="B9" s="90">
        <v>1569490.2516700253</v>
      </c>
      <c r="C9" s="34"/>
      <c r="D9" s="3">
        <v>829808.9672299938</v>
      </c>
      <c r="E9" s="3">
        <v>739681.2844399952</v>
      </c>
      <c r="F9" s="49"/>
      <c r="G9" s="3">
        <v>482702.76080999937</v>
      </c>
      <c r="H9" s="3">
        <v>835475.6455099955</v>
      </c>
      <c r="I9" s="3">
        <v>251311.84535000037</v>
      </c>
      <c r="J9" s="3"/>
      <c r="K9" s="35">
        <v>0.5775226695267078</v>
      </c>
      <c r="L9" s="49"/>
      <c r="M9" s="35">
        <v>0.6347454010402942</v>
      </c>
      <c r="N9" s="35">
        <v>0.5244793262581715</v>
      </c>
      <c r="O9" s="30"/>
      <c r="P9" s="35">
        <v>0.7627264277358142</v>
      </c>
      <c r="Q9" s="35">
        <v>0.6642167631397764</v>
      </c>
      <c r="R9" s="35">
        <v>0.30391141858508613</v>
      </c>
      <c r="T9" s="30"/>
    </row>
    <row r="10" spans="1:20" s="23" customFormat="1" ht="15" customHeight="1">
      <c r="A10" s="34" t="s">
        <v>30</v>
      </c>
      <c r="B10" s="90">
        <v>1148135.1065800053</v>
      </c>
      <c r="C10" s="34"/>
      <c r="D10" s="3">
        <v>477500.9650199963</v>
      </c>
      <c r="E10" s="3">
        <v>670634.141559999</v>
      </c>
      <c r="F10" s="49"/>
      <c r="G10" s="3">
        <v>150162.10824000015</v>
      </c>
      <c r="H10" s="3">
        <v>422360.1874199974</v>
      </c>
      <c r="I10" s="3">
        <v>575612.8109199964</v>
      </c>
      <c r="J10" s="3"/>
      <c r="K10" s="35">
        <v>0.4224773304732972</v>
      </c>
      <c r="L10" s="49"/>
      <c r="M10" s="35">
        <v>0.3652545989596889</v>
      </c>
      <c r="N10" s="35">
        <v>0.47552067374181206</v>
      </c>
      <c r="O10" s="30"/>
      <c r="P10" s="35">
        <v>0.23727357226418708</v>
      </c>
      <c r="Q10" s="35">
        <v>0.3357832368602104</v>
      </c>
      <c r="R10" s="35">
        <v>0.6960885814149103</v>
      </c>
      <c r="T10" s="30"/>
    </row>
    <row r="11" spans="1:20" s="23" customFormat="1" ht="12">
      <c r="A11" s="5" t="s">
        <v>1</v>
      </c>
      <c r="B11" s="5">
        <f>SUM(B9:B10)</f>
        <v>2717625.3582500303</v>
      </c>
      <c r="C11" s="5"/>
      <c r="D11" s="5">
        <f>SUM(D9:D10)</f>
        <v>1307309.93224999</v>
      </c>
      <c r="E11" s="5">
        <f>SUM(E9:E10)</f>
        <v>1410315.4259999942</v>
      </c>
      <c r="F11" s="4"/>
      <c r="G11" s="5">
        <f>SUM(G9:G10)</f>
        <v>632864.8690499995</v>
      </c>
      <c r="H11" s="5">
        <f>SUM(H9:H10)</f>
        <v>1257835.832929993</v>
      </c>
      <c r="I11" s="5">
        <f>SUM(I9:I10)</f>
        <v>826924.6562699967</v>
      </c>
      <c r="J11" s="49"/>
      <c r="K11" s="30">
        <f>SUM(K9:K10)</f>
        <v>1.000000000000005</v>
      </c>
      <c r="L11" s="4"/>
      <c r="M11" s="30">
        <f>SUM(M9:M10)</f>
        <v>0.9999999999999831</v>
      </c>
      <c r="N11" s="30">
        <f>SUM(N9:N10)</f>
        <v>0.9999999999999836</v>
      </c>
      <c r="O11" s="30"/>
      <c r="P11" s="30">
        <f>SUM(P9:P10)</f>
        <v>1.0000000000000013</v>
      </c>
      <c r="Q11" s="30">
        <f>SUM(Q9:Q10)</f>
        <v>0.9999999999999868</v>
      </c>
      <c r="R11" s="30">
        <f>SUM(R9:R10)</f>
        <v>0.9999999999999964</v>
      </c>
      <c r="T11" s="30"/>
    </row>
    <row r="12" spans="1:8" s="23" customFormat="1" ht="4.5" customHeight="1">
      <c r="A12" s="150"/>
      <c r="B12" s="150"/>
      <c r="C12" s="150"/>
      <c r="D12" s="150"/>
      <c r="E12" s="150"/>
      <c r="F12" s="150"/>
      <c r="G12" s="150"/>
      <c r="H12" s="37"/>
    </row>
    <row r="13" spans="2:20" s="23" customFormat="1" ht="27" customHeight="1">
      <c r="B13" s="145" t="s">
        <v>87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T13" s="50"/>
    </row>
    <row r="14" spans="2:20" s="26" customFormat="1" ht="12.75" customHeight="1">
      <c r="B14" s="146" t="s">
        <v>47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T14" s="30"/>
    </row>
    <row r="15" spans="1:20" s="23" customFormat="1" ht="15" customHeight="1">
      <c r="A15" s="34" t="s">
        <v>32</v>
      </c>
      <c r="B15" s="7">
        <v>141134.34721000004</v>
      </c>
      <c r="C15" s="6"/>
      <c r="D15" s="9">
        <v>69326.95219000003</v>
      </c>
      <c r="E15" s="9">
        <v>71807.39502000001</v>
      </c>
      <c r="F15" s="4"/>
      <c r="G15" s="9">
        <v>51793.72756000001</v>
      </c>
      <c r="H15" s="9">
        <v>69418.20696000004</v>
      </c>
      <c r="I15" s="9">
        <v>19922.41269</v>
      </c>
      <c r="J15" s="35"/>
      <c r="K15" s="35">
        <v>0.08992368513268892</v>
      </c>
      <c r="L15" s="35"/>
      <c r="M15" s="35">
        <v>0.08354567729175315</v>
      </c>
      <c r="N15" s="35">
        <v>0.09707883183006938</v>
      </c>
      <c r="O15" s="35"/>
      <c r="P15" s="35">
        <v>0.10729942267802145</v>
      </c>
      <c r="Q15" s="35">
        <v>0.08308824719555458</v>
      </c>
      <c r="R15" s="35">
        <v>0.07927367157029223</v>
      </c>
      <c r="T15" s="30"/>
    </row>
    <row r="16" spans="1:20" s="23" customFormat="1" ht="15" customHeight="1">
      <c r="A16" s="34" t="s">
        <v>33</v>
      </c>
      <c r="B16" s="7">
        <v>433407.8117999994</v>
      </c>
      <c r="C16" s="6"/>
      <c r="D16" s="9">
        <v>256593.25638000038</v>
      </c>
      <c r="E16" s="9">
        <v>176814.55542000022</v>
      </c>
      <c r="F16" s="4"/>
      <c r="G16" s="9">
        <v>160809.65337</v>
      </c>
      <c r="H16" s="9">
        <v>238945.4224500005</v>
      </c>
      <c r="I16" s="9">
        <v>33652.73598</v>
      </c>
      <c r="J16" s="35"/>
      <c r="K16" s="35">
        <v>0.2761455901614102</v>
      </c>
      <c r="L16" s="35"/>
      <c r="M16" s="35">
        <v>0.309219671651104</v>
      </c>
      <c r="N16" s="35">
        <v>0.23904154280970438</v>
      </c>
      <c r="O16" s="35"/>
      <c r="P16" s="35">
        <v>0.33314425859125685</v>
      </c>
      <c r="Q16" s="35">
        <v>0.2859992672846163</v>
      </c>
      <c r="R16" s="35">
        <v>0.13390827612256817</v>
      </c>
      <c r="T16" s="30"/>
    </row>
    <row r="17" spans="1:20" s="23" customFormat="1" ht="15" customHeight="1">
      <c r="A17" s="34" t="s">
        <v>34</v>
      </c>
      <c r="B17" s="7">
        <v>460339.4578799995</v>
      </c>
      <c r="C17" s="6"/>
      <c r="D17" s="9">
        <v>248318.0498700003</v>
      </c>
      <c r="E17" s="9">
        <v>212021.4080100002</v>
      </c>
      <c r="F17" s="4"/>
      <c r="G17" s="9">
        <v>144581.92718000014</v>
      </c>
      <c r="H17" s="9">
        <v>250738.1388100005</v>
      </c>
      <c r="I17" s="9">
        <v>65019.391890000035</v>
      </c>
      <c r="J17" s="35"/>
      <c r="K17" s="35">
        <v>0.29330507621195645</v>
      </c>
      <c r="L17" s="35"/>
      <c r="M17" s="35">
        <v>0.29924724807315234</v>
      </c>
      <c r="N17" s="35">
        <v>0.2866388706461856</v>
      </c>
      <c r="O17" s="35"/>
      <c r="P17" s="35">
        <v>0.29952579292769</v>
      </c>
      <c r="Q17" s="35">
        <v>0.30011424050182045</v>
      </c>
      <c r="R17" s="35">
        <v>0.25871996522666074</v>
      </c>
      <c r="T17" s="30"/>
    </row>
    <row r="18" spans="1:20" s="23" customFormat="1" ht="15" customHeight="1">
      <c r="A18" s="34" t="s">
        <v>35</v>
      </c>
      <c r="B18" s="7">
        <v>223532.71161000026</v>
      </c>
      <c r="C18" s="6"/>
      <c r="D18" s="9">
        <v>113900.55417000003</v>
      </c>
      <c r="E18" s="9">
        <v>109632.15744000008</v>
      </c>
      <c r="F18" s="4"/>
      <c r="G18" s="9">
        <v>71727.43462000001</v>
      </c>
      <c r="H18" s="9">
        <v>112527.8865800001</v>
      </c>
      <c r="I18" s="9">
        <v>39277.39041</v>
      </c>
      <c r="J18" s="35"/>
      <c r="K18" s="35">
        <v>0.14242376553288494</v>
      </c>
      <c r="L18" s="35"/>
      <c r="M18" s="35">
        <v>0.1372611753645111</v>
      </c>
      <c r="N18" s="35">
        <v>0.1482153999921756</v>
      </c>
      <c r="O18" s="35"/>
      <c r="P18" s="35">
        <v>0.14859545136977836</v>
      </c>
      <c r="Q18" s="35">
        <v>0.13468721342716125</v>
      </c>
      <c r="R18" s="35">
        <v>0.1562894512803351</v>
      </c>
      <c r="T18" s="30"/>
    </row>
    <row r="19" spans="1:20" s="23" customFormat="1" ht="15" customHeight="1">
      <c r="A19" s="34" t="s">
        <v>36</v>
      </c>
      <c r="B19" s="7">
        <v>311075.92317000014</v>
      </c>
      <c r="C19" s="6"/>
      <c r="D19" s="9">
        <v>141670.1546200001</v>
      </c>
      <c r="E19" s="9">
        <v>169405.76855000015</v>
      </c>
      <c r="F19" s="4"/>
      <c r="G19" s="9">
        <v>53790.01808</v>
      </c>
      <c r="H19" s="9">
        <v>163845.99071000022</v>
      </c>
      <c r="I19" s="9">
        <v>93439.91438000012</v>
      </c>
      <c r="J19" s="35"/>
      <c r="K19" s="35">
        <v>0.1982018829610429</v>
      </c>
      <c r="L19" s="35"/>
      <c r="M19" s="35">
        <v>0.17072622761948789</v>
      </c>
      <c r="N19" s="35">
        <v>0.2290253547218725</v>
      </c>
      <c r="O19" s="35"/>
      <c r="P19" s="35">
        <v>0.11143507443325508</v>
      </c>
      <c r="Q19" s="35">
        <v>0.1961110315908544</v>
      </c>
      <c r="R19" s="35">
        <v>0.3718086358001429</v>
      </c>
      <c r="T19" s="30"/>
    </row>
    <row r="20" spans="1:20" s="23" customFormat="1" ht="12">
      <c r="A20" s="5" t="s">
        <v>1</v>
      </c>
      <c r="B20" s="91">
        <f>SUM(B15:B19)</f>
        <v>1569490.2516699992</v>
      </c>
      <c r="C20" s="5"/>
      <c r="D20" s="5">
        <f>SUM(D15:D19)</f>
        <v>829808.9672300008</v>
      </c>
      <c r="E20" s="5">
        <f>SUM(E15:E19)</f>
        <v>739681.2844400007</v>
      </c>
      <c r="F20" s="4"/>
      <c r="G20" s="5">
        <f>SUM(G15:G19)</f>
        <v>482702.7608100002</v>
      </c>
      <c r="H20" s="5">
        <f>SUM(H15:H19)</f>
        <v>835475.6455100013</v>
      </c>
      <c r="I20" s="5">
        <f>SUM(I15:I19)</f>
        <v>251311.84535000013</v>
      </c>
      <c r="J20" s="30"/>
      <c r="K20" s="30">
        <f>SUM(K15:K19)</f>
        <v>0.9999999999999835</v>
      </c>
      <c r="L20" s="30"/>
      <c r="M20" s="30">
        <f>SUM(M15:M19)</f>
        <v>1.0000000000000084</v>
      </c>
      <c r="N20" s="30">
        <f>SUM(N15:N19)</f>
        <v>1.0000000000000075</v>
      </c>
      <c r="O20" s="30"/>
      <c r="P20" s="30">
        <f>SUM(P15:P19)</f>
        <v>1.0000000000000018</v>
      </c>
      <c r="Q20" s="30">
        <f>SUM(Q15:Q19)</f>
        <v>1.000000000000007</v>
      </c>
      <c r="R20" s="30">
        <f>SUM(R15:R19)</f>
        <v>0.9999999999999991</v>
      </c>
      <c r="T20" s="50"/>
    </row>
    <row r="21" spans="4:20" s="23" customFormat="1" ht="4.5" customHeight="1"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T21" s="50"/>
    </row>
    <row r="22" spans="2:20" s="23" customFormat="1" ht="12.75" customHeight="1">
      <c r="B22" s="146" t="s">
        <v>48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T22" s="51"/>
    </row>
    <row r="23" spans="1:20" s="23" customFormat="1" ht="15" customHeight="1">
      <c r="A23" s="34" t="s">
        <v>32</v>
      </c>
      <c r="B23" s="7">
        <v>51891.16868</v>
      </c>
      <c r="C23" s="6"/>
      <c r="D23" s="9">
        <v>31800.140519999994</v>
      </c>
      <c r="E23" s="9">
        <v>20091.02816</v>
      </c>
      <c r="F23" s="4"/>
      <c r="G23" s="9">
        <v>18726.34134</v>
      </c>
      <c r="H23" s="9">
        <v>27033.51621999999</v>
      </c>
      <c r="I23" s="9">
        <v>6131.31112</v>
      </c>
      <c r="J23" s="35"/>
      <c r="K23" s="35">
        <v>0.03306243452279165</v>
      </c>
      <c r="L23" s="35"/>
      <c r="M23" s="35">
        <v>0.038322242559215576</v>
      </c>
      <c r="N23" s="35">
        <v>0.027161736524414976</v>
      </c>
      <c r="O23" s="35"/>
      <c r="P23" s="35">
        <v>0.03879476742286757</v>
      </c>
      <c r="Q23" s="35">
        <v>0.03235703681523601</v>
      </c>
      <c r="R23" s="35">
        <v>0.024397222946100944</v>
      </c>
      <c r="T23" s="30"/>
    </row>
    <row r="24" spans="1:20" s="23" customFormat="1" ht="15" customHeight="1">
      <c r="A24" s="34" t="s">
        <v>33</v>
      </c>
      <c r="B24" s="7">
        <v>228716.51180000033</v>
      </c>
      <c r="C24" s="6"/>
      <c r="D24" s="9">
        <v>127261.67845000002</v>
      </c>
      <c r="E24" s="9">
        <v>101454.83335000002</v>
      </c>
      <c r="F24" s="4"/>
      <c r="G24" s="9">
        <v>96582.80708000001</v>
      </c>
      <c r="H24" s="9">
        <v>117841.07878000004</v>
      </c>
      <c r="I24" s="9">
        <v>14292.62594</v>
      </c>
      <c r="J24" s="35"/>
      <c r="K24" s="35">
        <v>0.14572662146619464</v>
      </c>
      <c r="L24" s="35"/>
      <c r="M24" s="35">
        <v>0.1533626213691272</v>
      </c>
      <c r="N24" s="35">
        <v>0.13716020059478778</v>
      </c>
      <c r="O24" s="35"/>
      <c r="P24" s="35">
        <v>0.2000875381734491</v>
      </c>
      <c r="Q24" s="35">
        <v>0.1410466952726873</v>
      </c>
      <c r="R24" s="35">
        <v>0.056872074295164055</v>
      </c>
      <c r="T24" s="30"/>
    </row>
    <row r="25" spans="1:20" s="23" customFormat="1" ht="15" customHeight="1">
      <c r="A25" s="34" t="s">
        <v>34</v>
      </c>
      <c r="B25" s="7">
        <v>312765.1088400004</v>
      </c>
      <c r="C25" s="6"/>
      <c r="D25" s="9">
        <v>181203.12829000014</v>
      </c>
      <c r="E25" s="9">
        <v>131561.98055000007</v>
      </c>
      <c r="F25" s="4"/>
      <c r="G25" s="9">
        <v>96473.18519000003</v>
      </c>
      <c r="H25" s="9">
        <v>180249.76738000018</v>
      </c>
      <c r="I25" s="9">
        <v>36042.15627</v>
      </c>
      <c r="J25" s="35"/>
      <c r="K25" s="35">
        <v>0.19927814684239095</v>
      </c>
      <c r="L25" s="35"/>
      <c r="M25" s="35">
        <v>0.21836728144175022</v>
      </c>
      <c r="N25" s="35">
        <v>0.17786306523843476</v>
      </c>
      <c r="O25" s="35"/>
      <c r="P25" s="35">
        <v>0.19986043798074246</v>
      </c>
      <c r="Q25" s="35">
        <v>0.21574508885889923</v>
      </c>
      <c r="R25" s="35">
        <v>0.14341606628133394</v>
      </c>
      <c r="T25" s="30"/>
    </row>
    <row r="26" spans="1:20" s="23" customFormat="1" ht="15" customHeight="1">
      <c r="A26" s="34" t="s">
        <v>35</v>
      </c>
      <c r="B26" s="7">
        <v>235574.16053000017</v>
      </c>
      <c r="C26" s="6"/>
      <c r="D26" s="9">
        <v>125118.89457000008</v>
      </c>
      <c r="E26" s="9">
        <v>110455.26596000005</v>
      </c>
      <c r="F26" s="4"/>
      <c r="G26" s="9">
        <v>80509.84666000002</v>
      </c>
      <c r="H26" s="9">
        <v>126324.50452000005</v>
      </c>
      <c r="I26" s="9">
        <v>28739.80935</v>
      </c>
      <c r="J26" s="35"/>
      <c r="K26" s="35">
        <v>0.15009596923544832</v>
      </c>
      <c r="L26" s="35"/>
      <c r="M26" s="35">
        <v>0.15078035971057605</v>
      </c>
      <c r="N26" s="35">
        <v>0.14932818807714535</v>
      </c>
      <c r="O26" s="35"/>
      <c r="P26" s="35">
        <v>0.16678969584698555</v>
      </c>
      <c r="Q26" s="35">
        <v>0.15120070249670578</v>
      </c>
      <c r="R26" s="35">
        <v>0.11435915131646204</v>
      </c>
      <c r="T26" s="30"/>
    </row>
    <row r="27" spans="1:20" s="23" customFormat="1" ht="15" customHeight="1">
      <c r="A27" s="34" t="s">
        <v>36</v>
      </c>
      <c r="B27" s="7">
        <v>740543.3018199948</v>
      </c>
      <c r="C27" s="6"/>
      <c r="D27" s="9">
        <v>364425.1253999994</v>
      </c>
      <c r="E27" s="9">
        <v>376118.1764199987</v>
      </c>
      <c r="F27" s="4"/>
      <c r="G27" s="9">
        <v>190410.58054000017</v>
      </c>
      <c r="H27" s="9">
        <v>384026.7786099978</v>
      </c>
      <c r="I27" s="9">
        <v>166105.94267000025</v>
      </c>
      <c r="J27" s="35"/>
      <c r="K27" s="35">
        <v>0.4718368279331556</v>
      </c>
      <c r="L27" s="35"/>
      <c r="M27" s="35">
        <v>0.439167494919338</v>
      </c>
      <c r="N27" s="35">
        <v>0.5084868095652221</v>
      </c>
      <c r="O27" s="35"/>
      <c r="P27" s="35">
        <v>0.3944675605759571</v>
      </c>
      <c r="Q27" s="35">
        <v>0.45965047655647473</v>
      </c>
      <c r="R27" s="35">
        <v>0.6609554851609386</v>
      </c>
      <c r="T27" s="30"/>
    </row>
    <row r="28" spans="1:20" s="23" customFormat="1" ht="12">
      <c r="A28" s="5" t="s">
        <v>1</v>
      </c>
      <c r="B28" s="91">
        <f>SUM(B23:B27)</f>
        <v>1569490.2516699957</v>
      </c>
      <c r="C28" s="5"/>
      <c r="D28" s="5">
        <f>SUM(D23:D27)</f>
        <v>829808.9672299996</v>
      </c>
      <c r="E28" s="5">
        <f>SUM(E23:E27)</f>
        <v>739681.2844399989</v>
      </c>
      <c r="F28" s="4"/>
      <c r="G28" s="5">
        <f>SUM(G23:G27)</f>
        <v>482702.76081000024</v>
      </c>
      <c r="H28" s="5">
        <f>SUM(H23:H27)</f>
        <v>835475.6455099981</v>
      </c>
      <c r="I28" s="5">
        <f>SUM(I23:I27)</f>
        <v>251311.84535000025</v>
      </c>
      <c r="J28" s="30"/>
      <c r="K28" s="30">
        <f>SUM(K23:K27)</f>
        <v>0.9999999999999812</v>
      </c>
      <c r="L28" s="30"/>
      <c r="M28" s="30">
        <f>SUM(M23:M27)</f>
        <v>1.000000000000007</v>
      </c>
      <c r="N28" s="30">
        <f>SUM(N23:N27)</f>
        <v>1.0000000000000049</v>
      </c>
      <c r="O28" s="30"/>
      <c r="P28" s="30">
        <f>SUM(P23:P27)</f>
        <v>1.0000000000000018</v>
      </c>
      <c r="Q28" s="30">
        <f>SUM(Q23:Q27)</f>
        <v>1.000000000000003</v>
      </c>
      <c r="R28" s="30">
        <f>SUM(R23:R27)</f>
        <v>0.9999999999999996</v>
      </c>
      <c r="T28" s="50"/>
    </row>
    <row r="29" spans="4:20" s="23" customFormat="1" ht="4.5" customHeight="1"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T29" s="51"/>
    </row>
    <row r="30" spans="2:20" s="23" customFormat="1" ht="12.75" customHeight="1">
      <c r="B30" s="146" t="s">
        <v>49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T30" s="30"/>
    </row>
    <row r="31" spans="1:20" s="23" customFormat="1" ht="15" customHeight="1">
      <c r="A31" s="34" t="s">
        <v>32</v>
      </c>
      <c r="B31" s="7">
        <v>11921.546069999999</v>
      </c>
      <c r="C31" s="6"/>
      <c r="D31" s="9">
        <v>6446.24126</v>
      </c>
      <c r="E31" s="9">
        <v>5475.30481</v>
      </c>
      <c r="F31" s="4"/>
      <c r="G31" s="9">
        <v>3488.65565</v>
      </c>
      <c r="H31" s="9">
        <v>7206.165419999999</v>
      </c>
      <c r="I31" s="9">
        <v>1226.725</v>
      </c>
      <c r="J31" s="35"/>
      <c r="K31" s="35">
        <v>0.00759580765622138</v>
      </c>
      <c r="L31" s="35"/>
      <c r="M31" s="35">
        <v>0.007768343696644253</v>
      </c>
      <c r="N31" s="35">
        <v>0.007402248678152368</v>
      </c>
      <c r="O31" s="35"/>
      <c r="P31" s="35">
        <v>0.007227337262678717</v>
      </c>
      <c r="Q31" s="35">
        <v>0.00862522499456124</v>
      </c>
      <c r="R31" s="35">
        <v>0.0048812860304755954</v>
      </c>
      <c r="T31" s="30"/>
    </row>
    <row r="32" spans="1:20" s="23" customFormat="1" ht="15" customHeight="1">
      <c r="A32" s="34" t="s">
        <v>33</v>
      </c>
      <c r="B32" s="7">
        <v>86610.96719000004</v>
      </c>
      <c r="C32" s="6"/>
      <c r="D32" s="9">
        <v>42335.757920000004</v>
      </c>
      <c r="E32" s="9">
        <v>44275.20927000001</v>
      </c>
      <c r="F32" s="4"/>
      <c r="G32" s="9">
        <v>33062.14818999999</v>
      </c>
      <c r="H32" s="9">
        <v>46255.531660000015</v>
      </c>
      <c r="I32" s="9">
        <v>7293.28734</v>
      </c>
      <c r="J32" s="35"/>
      <c r="K32" s="35">
        <v>0.05518413835182546</v>
      </c>
      <c r="L32" s="35"/>
      <c r="M32" s="35">
        <v>0.051018679710490546</v>
      </c>
      <c r="N32" s="35">
        <v>0.05985714415299867</v>
      </c>
      <c r="O32" s="35"/>
      <c r="P32" s="35">
        <v>0.06849380379453404</v>
      </c>
      <c r="Q32" s="35">
        <v>0.05536430883244295</v>
      </c>
      <c r="R32" s="35">
        <v>0.029020865808544304</v>
      </c>
      <c r="T32" s="30"/>
    </row>
    <row r="33" spans="1:20" s="23" customFormat="1" ht="15" customHeight="1">
      <c r="A33" s="34" t="s">
        <v>34</v>
      </c>
      <c r="B33" s="7">
        <v>177491.9052300001</v>
      </c>
      <c r="C33" s="6"/>
      <c r="D33" s="9">
        <v>98512.39762000002</v>
      </c>
      <c r="E33" s="9">
        <v>78979.50761000004</v>
      </c>
      <c r="F33" s="4"/>
      <c r="G33" s="9">
        <v>53195.14816999999</v>
      </c>
      <c r="H33" s="9">
        <v>98750.36713</v>
      </c>
      <c r="I33" s="9">
        <v>25546.38993</v>
      </c>
      <c r="J33" s="35"/>
      <c r="K33" s="35">
        <v>0.11308888668861677</v>
      </c>
      <c r="L33" s="35"/>
      <c r="M33" s="35">
        <v>0.11871695957787337</v>
      </c>
      <c r="N33" s="35">
        <v>0.1067750520006662</v>
      </c>
      <c r="O33" s="35"/>
      <c r="P33" s="35">
        <v>0.11020270130781079</v>
      </c>
      <c r="Q33" s="35">
        <v>0.11819658377919595</v>
      </c>
      <c r="R33" s="35">
        <v>0.10165215210775962</v>
      </c>
      <c r="T33" s="30"/>
    </row>
    <row r="34" spans="1:20" s="23" customFormat="1" ht="15" customHeight="1">
      <c r="A34" s="34" t="s">
        <v>35</v>
      </c>
      <c r="B34" s="7">
        <v>164977.6647500003</v>
      </c>
      <c r="C34" s="6"/>
      <c r="D34" s="9">
        <v>94348.44778999999</v>
      </c>
      <c r="E34" s="9">
        <v>70629.21696</v>
      </c>
      <c r="F34" s="4"/>
      <c r="G34" s="9">
        <v>51899.94216000002</v>
      </c>
      <c r="H34" s="9">
        <v>90762.93968000002</v>
      </c>
      <c r="I34" s="9">
        <v>22314.782909999998</v>
      </c>
      <c r="J34" s="35"/>
      <c r="K34" s="35">
        <v>0.10511544405863932</v>
      </c>
      <c r="L34" s="35"/>
      <c r="M34" s="35">
        <v>0.11369899761983403</v>
      </c>
      <c r="N34" s="35">
        <v>0.09548601329486474</v>
      </c>
      <c r="O34" s="35"/>
      <c r="P34" s="35">
        <v>0.10751946409610197</v>
      </c>
      <c r="Q34" s="35">
        <v>0.10863624830691028</v>
      </c>
      <c r="R34" s="35">
        <v>0.08879319985463616</v>
      </c>
      <c r="T34" s="30"/>
    </row>
    <row r="35" spans="1:20" s="23" customFormat="1" ht="15" customHeight="1">
      <c r="A35" s="34" t="s">
        <v>36</v>
      </c>
      <c r="B35" s="7">
        <v>1128488.1684299984</v>
      </c>
      <c r="C35" s="6"/>
      <c r="D35" s="9">
        <v>588166.1226399972</v>
      </c>
      <c r="E35" s="9">
        <v>540322.0457899973</v>
      </c>
      <c r="F35" s="4"/>
      <c r="G35" s="9">
        <v>341056.8666400003</v>
      </c>
      <c r="H35" s="9">
        <v>592500.6416199966</v>
      </c>
      <c r="I35" s="9">
        <v>194930.66017000028</v>
      </c>
      <c r="J35" s="35"/>
      <c r="K35" s="35">
        <v>0.7190157232446802</v>
      </c>
      <c r="L35" s="35"/>
      <c r="M35" s="35">
        <v>0.7087970193951619</v>
      </c>
      <c r="N35" s="35">
        <v>0.730479541873321</v>
      </c>
      <c r="O35" s="35"/>
      <c r="P35" s="35">
        <v>0.7065566935388765</v>
      </c>
      <c r="Q35" s="35">
        <v>0.7091776340868909</v>
      </c>
      <c r="R35" s="35">
        <v>0.7756524961985839</v>
      </c>
      <c r="T35" s="50"/>
    </row>
    <row r="36" spans="1:20" s="23" customFormat="1" ht="12">
      <c r="A36" s="5" t="s">
        <v>1</v>
      </c>
      <c r="B36" s="91">
        <f>SUM(B31:B35)</f>
        <v>1569490.2516699987</v>
      </c>
      <c r="C36" s="5"/>
      <c r="D36" s="5">
        <f>SUM(D31:D35)</f>
        <v>829808.9672299972</v>
      </c>
      <c r="E36" s="5">
        <f>SUM(E31:E35)</f>
        <v>739681.2844399974</v>
      </c>
      <c r="F36" s="4"/>
      <c r="G36" s="5">
        <f>SUM(G31:G35)</f>
        <v>482702.7608100003</v>
      </c>
      <c r="H36" s="5">
        <f>SUM(H31:H35)</f>
        <v>835475.6455099967</v>
      </c>
      <c r="I36" s="5">
        <f>SUM(I31:I35)</f>
        <v>251311.84535000028</v>
      </c>
      <c r="J36" s="30"/>
      <c r="K36" s="30">
        <f>SUM(K31:K35)</f>
        <v>0.9999999999999831</v>
      </c>
      <c r="L36" s="30"/>
      <c r="M36" s="30">
        <f>SUM(M31:M35)</f>
        <v>1.000000000000004</v>
      </c>
      <c r="N36" s="30">
        <f>SUM(N31:N35)</f>
        <v>1.0000000000000029</v>
      </c>
      <c r="O36" s="30"/>
      <c r="P36" s="30">
        <f>SUM(P31:P35)</f>
        <v>1.000000000000002</v>
      </c>
      <c r="Q36" s="30">
        <f>SUM(Q31:Q35)</f>
        <v>1.0000000000000013</v>
      </c>
      <c r="R36" s="30">
        <f>SUM(R31:R35)</f>
        <v>0.9999999999999996</v>
      </c>
      <c r="T36" s="51"/>
    </row>
    <row r="37" spans="4:20" s="23" customFormat="1" ht="4.5" customHeight="1"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T37" s="30"/>
    </row>
    <row r="38" spans="2:20" s="23" customFormat="1" ht="12.75" customHeight="1">
      <c r="B38" s="146" t="s">
        <v>50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T38" s="30"/>
    </row>
    <row r="39" spans="1:20" s="23" customFormat="1" ht="15" customHeight="1">
      <c r="A39" s="34" t="s">
        <v>32</v>
      </c>
      <c r="B39" s="7">
        <v>24816.175109999996</v>
      </c>
      <c r="C39" s="6"/>
      <c r="D39" s="9">
        <v>9056.40711</v>
      </c>
      <c r="E39" s="9">
        <v>15759.768000000004</v>
      </c>
      <c r="F39" s="4"/>
      <c r="G39" s="9">
        <v>8549.27462</v>
      </c>
      <c r="H39" s="9">
        <v>16266.900490000002</v>
      </c>
      <c r="I39" s="9">
        <v>0</v>
      </c>
      <c r="J39" s="35"/>
      <c r="K39" s="35">
        <v>0.015811614684190744</v>
      </c>
      <c r="L39" s="35"/>
      <c r="M39" s="35">
        <v>0.010913845797824314</v>
      </c>
      <c r="N39" s="35">
        <v>0.021306160276762385</v>
      </c>
      <c r="O39" s="35"/>
      <c r="P39" s="35">
        <v>0.017711261078461393</v>
      </c>
      <c r="Q39" s="35">
        <v>0.019470227022680323</v>
      </c>
      <c r="R39" s="35">
        <v>0</v>
      </c>
      <c r="T39" s="30"/>
    </row>
    <row r="40" spans="1:20" s="23" customFormat="1" ht="15" customHeight="1">
      <c r="A40" s="34" t="s">
        <v>33</v>
      </c>
      <c r="B40" s="7">
        <v>147024.11647000007</v>
      </c>
      <c r="C40" s="6"/>
      <c r="D40" s="9">
        <v>87984.94822000005</v>
      </c>
      <c r="E40" s="9">
        <v>59039.16825000001</v>
      </c>
      <c r="F40" s="4"/>
      <c r="G40" s="9">
        <v>56573.68745000001</v>
      </c>
      <c r="H40" s="9">
        <v>74205.35931000003</v>
      </c>
      <c r="I40" s="9">
        <v>16245.06971</v>
      </c>
      <c r="J40" s="35"/>
      <c r="K40" s="35">
        <v>0.09367634893785304</v>
      </c>
      <c r="L40" s="35"/>
      <c r="M40" s="35">
        <v>0.10603036565597118</v>
      </c>
      <c r="N40" s="35">
        <v>0.07981703673183774</v>
      </c>
      <c r="O40" s="35"/>
      <c r="P40" s="35">
        <v>0.11720191397924996</v>
      </c>
      <c r="Q40" s="35">
        <v>0.08881809985580512</v>
      </c>
      <c r="R40" s="35">
        <v>0.06464108242639974</v>
      </c>
      <c r="T40" s="30"/>
    </row>
    <row r="41" spans="1:20" s="23" customFormat="1" ht="15" customHeight="1">
      <c r="A41" s="34" t="s">
        <v>34</v>
      </c>
      <c r="B41" s="7">
        <v>285028.2969200005</v>
      </c>
      <c r="C41" s="6"/>
      <c r="D41" s="9">
        <v>165431.7088500001</v>
      </c>
      <c r="E41" s="9">
        <v>119596.58807000011</v>
      </c>
      <c r="F41" s="4"/>
      <c r="G41" s="9">
        <v>81355.88161000004</v>
      </c>
      <c r="H41" s="9">
        <v>166777.7599400001</v>
      </c>
      <c r="I41" s="9">
        <v>36894.65537000001</v>
      </c>
      <c r="J41" s="35"/>
      <c r="K41" s="35">
        <v>0.1816056497431026</v>
      </c>
      <c r="L41" s="35"/>
      <c r="M41" s="35">
        <v>0.19936119683332884</v>
      </c>
      <c r="N41" s="35">
        <v>0.16168664881192096</v>
      </c>
      <c r="O41" s="35"/>
      <c r="P41" s="35">
        <v>0.1685423996197594</v>
      </c>
      <c r="Q41" s="35">
        <v>0.19962013355660982</v>
      </c>
      <c r="R41" s="35">
        <v>0.14680826253381357</v>
      </c>
      <c r="T41" s="30"/>
    </row>
    <row r="42" spans="1:20" s="23" customFormat="1" ht="15" customHeight="1">
      <c r="A42" s="34" t="s">
        <v>35</v>
      </c>
      <c r="B42" s="7">
        <v>179365.6639300002</v>
      </c>
      <c r="C42" s="6"/>
      <c r="D42" s="9">
        <v>98256.72357999996</v>
      </c>
      <c r="E42" s="9">
        <v>81108.94035</v>
      </c>
      <c r="F42" s="4"/>
      <c r="G42" s="9">
        <v>49892.97651000001</v>
      </c>
      <c r="H42" s="9">
        <v>103435.27718000002</v>
      </c>
      <c r="I42" s="9">
        <v>26037.410239999997</v>
      </c>
      <c r="J42" s="35"/>
      <c r="K42" s="35">
        <v>0.1142827511920798</v>
      </c>
      <c r="L42" s="35"/>
      <c r="M42" s="35">
        <v>0.1184088476507951</v>
      </c>
      <c r="N42" s="35">
        <v>0.10965390372342153</v>
      </c>
      <c r="O42" s="35"/>
      <c r="P42" s="35">
        <v>0.10336169701262346</v>
      </c>
      <c r="Q42" s="35">
        <v>0.12380406028096785</v>
      </c>
      <c r="R42" s="35">
        <v>0.10360598086309011</v>
      </c>
      <c r="T42" s="50"/>
    </row>
    <row r="43" spans="1:20" s="23" customFormat="1" ht="15" customHeight="1">
      <c r="A43" s="34" t="s">
        <v>36</v>
      </c>
      <c r="B43" s="7">
        <v>933255.9992399954</v>
      </c>
      <c r="C43" s="6"/>
      <c r="D43" s="9">
        <v>469079.17946999933</v>
      </c>
      <c r="E43" s="9">
        <v>464176.8197699981</v>
      </c>
      <c r="F43" s="4"/>
      <c r="G43" s="9">
        <v>286330.94061999995</v>
      </c>
      <c r="H43" s="9">
        <v>474790.34858999774</v>
      </c>
      <c r="I43" s="9">
        <v>172134.7100300002</v>
      </c>
      <c r="J43" s="35"/>
      <c r="K43" s="35">
        <v>0.5946236354427553</v>
      </c>
      <c r="L43" s="35"/>
      <c r="M43" s="35">
        <v>0.5652857440620874</v>
      </c>
      <c r="N43" s="35">
        <v>0.6275362504560615</v>
      </c>
      <c r="O43" s="35"/>
      <c r="P43" s="35">
        <v>0.5931827283099071</v>
      </c>
      <c r="Q43" s="35">
        <v>0.5682874792839397</v>
      </c>
      <c r="R43" s="35">
        <v>0.684944674176696</v>
      </c>
      <c r="T43" s="45"/>
    </row>
    <row r="44" spans="1:18" s="23" customFormat="1" ht="12">
      <c r="A44" s="5" t="s">
        <v>1</v>
      </c>
      <c r="B44" s="91">
        <f>SUM(B39:B43)</f>
        <v>1569490.2516699962</v>
      </c>
      <c r="C44" s="5"/>
      <c r="D44" s="5">
        <f>SUM(D39:D43)</f>
        <v>829808.9672299994</v>
      </c>
      <c r="E44" s="5">
        <f>SUM(E39:E43)</f>
        <v>739681.2844399982</v>
      </c>
      <c r="F44" s="4"/>
      <c r="G44" s="5">
        <f>SUM(G39:G43)</f>
        <v>482702.76081</v>
      </c>
      <c r="H44" s="5">
        <f>SUM(H39:H43)</f>
        <v>835475.6455099978</v>
      </c>
      <c r="I44" s="5">
        <f>SUM(I39:I43)</f>
        <v>251311.8453500002</v>
      </c>
      <c r="J44" s="30"/>
      <c r="K44" s="30">
        <f>SUM(K39:K43)</f>
        <v>0.9999999999999816</v>
      </c>
      <c r="L44" s="30"/>
      <c r="M44" s="30">
        <f>SUM(M39:M43)</f>
        <v>1.0000000000000069</v>
      </c>
      <c r="N44" s="30">
        <f>SUM(N39:N43)</f>
        <v>1.0000000000000042</v>
      </c>
      <c r="O44" s="30"/>
      <c r="P44" s="30">
        <f>SUM(P39:P43)</f>
        <v>1.0000000000000013</v>
      </c>
      <c r="Q44" s="30">
        <f>SUM(Q39:Q43)</f>
        <v>1.0000000000000029</v>
      </c>
      <c r="R44" s="30">
        <f>SUM(R39:R43)</f>
        <v>0.9999999999999994</v>
      </c>
    </row>
    <row r="45" spans="4:15" s="23" customFormat="1" ht="4.5" customHeight="1"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</row>
    <row r="46" spans="2:18" s="23" customFormat="1" ht="12.75" customHeight="1">
      <c r="B46" s="146" t="s">
        <v>51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</row>
    <row r="47" spans="1:18" s="23" customFormat="1" ht="15" customHeight="1">
      <c r="A47" s="34" t="s">
        <v>32</v>
      </c>
      <c r="B47" s="7">
        <v>17122.144849999997</v>
      </c>
      <c r="C47" s="6"/>
      <c r="D47" s="9">
        <v>7355.03924</v>
      </c>
      <c r="E47" s="9">
        <v>9767.105609999999</v>
      </c>
      <c r="F47" s="4"/>
      <c r="G47" s="9">
        <v>7007.619480000001</v>
      </c>
      <c r="H47" s="9">
        <v>10114.525370000001</v>
      </c>
      <c r="I47" s="9">
        <v>0</v>
      </c>
      <c r="J47" s="35"/>
      <c r="K47" s="35">
        <v>0.010909366803509023</v>
      </c>
      <c r="L47" s="35"/>
      <c r="M47" s="35">
        <v>0.008863533090696816</v>
      </c>
      <c r="N47" s="35">
        <v>0.01320447849021159</v>
      </c>
      <c r="O47" s="35"/>
      <c r="P47" s="35">
        <v>0.014517463020598566</v>
      </c>
      <c r="Q47" s="35">
        <v>0.012106307855121066</v>
      </c>
      <c r="R47" s="35">
        <v>0</v>
      </c>
    </row>
    <row r="48" spans="1:18" s="23" customFormat="1" ht="15" customHeight="1">
      <c r="A48" s="34" t="s">
        <v>33</v>
      </c>
      <c r="B48" s="7">
        <v>117249.93873000005</v>
      </c>
      <c r="C48" s="6"/>
      <c r="D48" s="9">
        <v>70817.29279000004</v>
      </c>
      <c r="E48" s="9">
        <v>46432.64594</v>
      </c>
      <c r="F48" s="4"/>
      <c r="G48" s="9">
        <v>52158.968050000025</v>
      </c>
      <c r="H48" s="9">
        <v>57513.04255000003</v>
      </c>
      <c r="I48" s="9">
        <v>7577.92813</v>
      </c>
      <c r="J48" s="35"/>
      <c r="K48" s="35">
        <v>0.07470574513300708</v>
      </c>
      <c r="L48" s="35"/>
      <c r="M48" s="35">
        <v>0.08534168174441044</v>
      </c>
      <c r="N48" s="35">
        <v>0.06277385533034496</v>
      </c>
      <c r="O48" s="35"/>
      <c r="P48" s="35">
        <v>0.10805607981705899</v>
      </c>
      <c r="Q48" s="35">
        <v>0.06883868232316048</v>
      </c>
      <c r="R48" s="35">
        <v>0.03015348568009705</v>
      </c>
    </row>
    <row r="49" spans="1:18" s="23" customFormat="1" ht="15" customHeight="1">
      <c r="A49" s="34" t="s">
        <v>34</v>
      </c>
      <c r="B49" s="7">
        <v>203220.51391000018</v>
      </c>
      <c r="C49" s="6"/>
      <c r="D49" s="9">
        <v>114091.55895000005</v>
      </c>
      <c r="E49" s="9">
        <v>89128.95496000005</v>
      </c>
      <c r="F49" s="4"/>
      <c r="G49" s="9">
        <v>58045.06938000001</v>
      </c>
      <c r="H49" s="9">
        <v>122360.44303000005</v>
      </c>
      <c r="I49" s="9">
        <v>22815.0015</v>
      </c>
      <c r="J49" s="35"/>
      <c r="K49" s="35">
        <v>0.12948185800693074</v>
      </c>
      <c r="L49" s="35"/>
      <c r="M49" s="35">
        <v>0.13749135458351572</v>
      </c>
      <c r="N49" s="35">
        <v>0.1204964311453123</v>
      </c>
      <c r="O49" s="35"/>
      <c r="P49" s="35">
        <v>0.12025012925676554</v>
      </c>
      <c r="Q49" s="35">
        <v>0.14645602620206616</v>
      </c>
      <c r="R49" s="35">
        <v>0.09078362967024374</v>
      </c>
    </row>
    <row r="50" spans="1:18" s="23" customFormat="1" ht="15" customHeight="1">
      <c r="A50" s="34" t="s">
        <v>35</v>
      </c>
      <c r="B50" s="7">
        <v>159456.8575600001</v>
      </c>
      <c r="C50" s="6"/>
      <c r="D50" s="9">
        <v>88050.25166000002</v>
      </c>
      <c r="E50" s="9">
        <v>71406.60590000002</v>
      </c>
      <c r="F50" s="4"/>
      <c r="G50" s="9">
        <v>49794.55775</v>
      </c>
      <c r="H50" s="9">
        <v>85852.83085999996</v>
      </c>
      <c r="I50" s="9">
        <v>23809.46895</v>
      </c>
      <c r="J50" s="35"/>
      <c r="K50" s="35">
        <v>0.10159786426856049</v>
      </c>
      <c r="L50" s="35"/>
      <c r="M50" s="35">
        <v>0.10610906261223325</v>
      </c>
      <c r="N50" s="35">
        <v>0.09653699154232516</v>
      </c>
      <c r="O50" s="35"/>
      <c r="P50" s="35">
        <v>0.10315780598901536</v>
      </c>
      <c r="Q50" s="35">
        <v>0.10275922622208002</v>
      </c>
      <c r="R50" s="35">
        <v>0.09474073502918538</v>
      </c>
    </row>
    <row r="51" spans="1:18" s="23" customFormat="1" ht="15" customHeight="1">
      <c r="A51" s="34" t="s">
        <v>36</v>
      </c>
      <c r="B51" s="7">
        <v>1072440.7966199988</v>
      </c>
      <c r="C51" s="6"/>
      <c r="D51" s="9">
        <v>549494.8245899975</v>
      </c>
      <c r="E51" s="9">
        <v>522945.97202999773</v>
      </c>
      <c r="F51" s="4"/>
      <c r="G51" s="9">
        <v>315696.5461500002</v>
      </c>
      <c r="H51" s="9">
        <v>559634.8036999973</v>
      </c>
      <c r="I51" s="9">
        <v>197109.44677000027</v>
      </c>
      <c r="J51" s="35"/>
      <c r="K51" s="35">
        <v>0.683305165787976</v>
      </c>
      <c r="L51" s="35"/>
      <c r="M51" s="35">
        <v>0.6621943679691484</v>
      </c>
      <c r="N51" s="35">
        <v>0.7069882434918096</v>
      </c>
      <c r="O51" s="35"/>
      <c r="P51" s="35">
        <v>0.6540185219165633</v>
      </c>
      <c r="Q51" s="35">
        <v>0.6698397573975744</v>
      </c>
      <c r="R51" s="35">
        <v>0.7843221496204734</v>
      </c>
    </row>
    <row r="52" spans="1:18" s="23" customFormat="1" ht="12">
      <c r="A52" s="5" t="s">
        <v>1</v>
      </c>
      <c r="B52" s="91">
        <f>SUM(B47:B51)</f>
        <v>1569490.251669999</v>
      </c>
      <c r="C52" s="5"/>
      <c r="D52" s="5">
        <f>SUM(D47:D51)</f>
        <v>829808.9672299976</v>
      </c>
      <c r="E52" s="5">
        <f>SUM(E47:E51)</f>
        <v>739681.2844399977</v>
      </c>
      <c r="F52" s="4"/>
      <c r="G52" s="5">
        <f>SUM(G47:G51)</f>
        <v>482702.76081000024</v>
      </c>
      <c r="H52" s="5">
        <f>SUM(H47:H51)</f>
        <v>835475.6455099973</v>
      </c>
      <c r="I52" s="5">
        <f>SUM(I47:I51)</f>
        <v>251311.84535000025</v>
      </c>
      <c r="J52" s="30"/>
      <c r="K52" s="30">
        <f>SUM(K47:K51)</f>
        <v>0.9999999999999833</v>
      </c>
      <c r="L52" s="30"/>
      <c r="M52" s="30">
        <f>SUM(M47:M51)</f>
        <v>1.0000000000000047</v>
      </c>
      <c r="N52" s="30">
        <f>SUM(N47:N51)</f>
        <v>1.0000000000000036</v>
      </c>
      <c r="O52" s="30"/>
      <c r="P52" s="30">
        <f>SUM(P47:P51)</f>
        <v>1.0000000000000018</v>
      </c>
      <c r="Q52" s="30">
        <f>SUM(Q47:Q51)</f>
        <v>1.0000000000000022</v>
      </c>
      <c r="R52" s="30">
        <f>SUM(R47:R51)</f>
        <v>0.9999999999999996</v>
      </c>
    </row>
    <row r="53" spans="4:15" s="23" customFormat="1" ht="4.5" customHeight="1"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</row>
    <row r="54" spans="2:18" s="23" customFormat="1" ht="12.75" customHeight="1">
      <c r="B54" s="146" t="s">
        <v>52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18" s="23" customFormat="1" ht="15" customHeight="1">
      <c r="A55" s="34" t="s">
        <v>32</v>
      </c>
      <c r="B55" s="7">
        <v>103372.50065999999</v>
      </c>
      <c r="C55" s="6"/>
      <c r="D55" s="9">
        <v>41271.49899</v>
      </c>
      <c r="E55" s="9">
        <v>62101.00167000004</v>
      </c>
      <c r="F55" s="4"/>
      <c r="G55" s="9">
        <v>26388.614979999995</v>
      </c>
      <c r="H55" s="9">
        <v>61223.96820000003</v>
      </c>
      <c r="I55" s="9">
        <v>15759.917480000002</v>
      </c>
      <c r="J55" s="35"/>
      <c r="K55" s="35">
        <v>0.0658637417785844</v>
      </c>
      <c r="L55" s="35"/>
      <c r="M55" s="35">
        <v>0.04973614484761406</v>
      </c>
      <c r="N55" s="35">
        <v>0.08395643228558372</v>
      </c>
      <c r="O55" s="35"/>
      <c r="P55" s="35">
        <v>0.054668456703497154</v>
      </c>
      <c r="Q55" s="35">
        <v>0.07328037451364292</v>
      </c>
      <c r="R55" s="35">
        <v>0.06271060346579076</v>
      </c>
    </row>
    <row r="56" spans="1:18" s="23" customFormat="1" ht="15" customHeight="1">
      <c r="A56" s="34" t="s">
        <v>33</v>
      </c>
      <c r="B56" s="7">
        <v>460381.7296699994</v>
      </c>
      <c r="C56" s="6"/>
      <c r="D56" s="9">
        <v>251496.90604000023</v>
      </c>
      <c r="E56" s="9">
        <v>208884.82363000026</v>
      </c>
      <c r="F56" s="4"/>
      <c r="G56" s="9">
        <v>155517.64074999996</v>
      </c>
      <c r="H56" s="9">
        <v>241986.45954000033</v>
      </c>
      <c r="I56" s="9">
        <v>62877.629380000035</v>
      </c>
      <c r="J56" s="35"/>
      <c r="K56" s="35">
        <v>0.2933320096637284</v>
      </c>
      <c r="L56" s="35"/>
      <c r="M56" s="35">
        <v>0.3030780769693637</v>
      </c>
      <c r="N56" s="35">
        <v>0.2823984167561367</v>
      </c>
      <c r="O56" s="35"/>
      <c r="P56" s="35">
        <v>0.3221809638897312</v>
      </c>
      <c r="Q56" s="35">
        <v>0.28963915446306715</v>
      </c>
      <c r="R56" s="35">
        <v>0.25019763510323506</v>
      </c>
    </row>
    <row r="57" spans="1:18" s="23" customFormat="1" ht="15" customHeight="1">
      <c r="A57" s="34" t="s">
        <v>34</v>
      </c>
      <c r="B57" s="7">
        <v>425894.98547999974</v>
      </c>
      <c r="C57" s="6"/>
      <c r="D57" s="9">
        <v>229109.19521000033</v>
      </c>
      <c r="E57" s="9">
        <v>196785.79026999994</v>
      </c>
      <c r="F57" s="4"/>
      <c r="G57" s="9">
        <v>141046.87346000018</v>
      </c>
      <c r="H57" s="9">
        <v>231178.16442000042</v>
      </c>
      <c r="I57" s="9">
        <v>53669.94760000002</v>
      </c>
      <c r="J57" s="35"/>
      <c r="K57" s="35">
        <v>0.2713587962886827</v>
      </c>
      <c r="L57" s="35"/>
      <c r="M57" s="35">
        <v>0.27609872182364514</v>
      </c>
      <c r="N57" s="35">
        <v>0.26604132673031516</v>
      </c>
      <c r="O57" s="35"/>
      <c r="P57" s="35">
        <v>0.29220233425496983</v>
      </c>
      <c r="Q57" s="35">
        <v>0.2767024576507953</v>
      </c>
      <c r="R57" s="35">
        <v>0.21355916401494818</v>
      </c>
    </row>
    <row r="58" spans="1:18" s="23" customFormat="1" ht="15" customHeight="1">
      <c r="A58" s="34" t="s">
        <v>35</v>
      </c>
      <c r="B58" s="7">
        <v>162778.67129000014</v>
      </c>
      <c r="C58" s="6"/>
      <c r="D58" s="9">
        <v>87837.25303999998</v>
      </c>
      <c r="E58" s="9">
        <v>74941.41824999999</v>
      </c>
      <c r="F58" s="4"/>
      <c r="G58" s="9">
        <v>57305.32794000001</v>
      </c>
      <c r="H58" s="9">
        <v>82119.84588000001</v>
      </c>
      <c r="I58" s="9">
        <v>23353.497470000002</v>
      </c>
      <c r="J58" s="35"/>
      <c r="K58" s="35">
        <v>0.10371435637576885</v>
      </c>
      <c r="L58" s="35"/>
      <c r="M58" s="35">
        <v>0.10585237869049756</v>
      </c>
      <c r="N58" s="35">
        <v>0.1013158232153154</v>
      </c>
      <c r="O58" s="35"/>
      <c r="P58" s="35">
        <v>0.11871763037741653</v>
      </c>
      <c r="Q58" s="35">
        <v>0.09829113071257986</v>
      </c>
      <c r="R58" s="35">
        <v>0.0929263697756695</v>
      </c>
    </row>
    <row r="59" spans="1:18" s="23" customFormat="1" ht="15" customHeight="1">
      <c r="A59" s="34" t="s">
        <v>36</v>
      </c>
      <c r="B59" s="7">
        <v>417062.3645699994</v>
      </c>
      <c r="C59" s="6"/>
      <c r="D59" s="9">
        <v>220094.11395000035</v>
      </c>
      <c r="E59" s="9">
        <v>196968.25062000038</v>
      </c>
      <c r="F59" s="4"/>
      <c r="G59" s="9">
        <v>102444.30368000007</v>
      </c>
      <c r="H59" s="9">
        <v>218967.2074700004</v>
      </c>
      <c r="I59" s="9">
        <v>95650.85342000007</v>
      </c>
      <c r="J59" s="35"/>
      <c r="K59" s="35">
        <v>0.26573109589321864</v>
      </c>
      <c r="L59" s="35"/>
      <c r="M59" s="35">
        <v>0.26523467766888814</v>
      </c>
      <c r="N59" s="35">
        <v>0.2662880010126564</v>
      </c>
      <c r="O59" s="35"/>
      <c r="P59" s="35">
        <v>0.21223061477438704</v>
      </c>
      <c r="Q59" s="35">
        <v>0.2620868826599215</v>
      </c>
      <c r="R59" s="35">
        <v>0.38060622764035557</v>
      </c>
    </row>
    <row r="60" spans="1:18" s="23" customFormat="1" ht="12">
      <c r="A60" s="5" t="s">
        <v>1</v>
      </c>
      <c r="B60" s="91">
        <f>SUM(B55:B59)</f>
        <v>1569490.2516699987</v>
      </c>
      <c r="C60" s="5"/>
      <c r="D60" s="5">
        <f>SUM(D55:D59)</f>
        <v>829808.967230001</v>
      </c>
      <c r="E60" s="5">
        <f>SUM(E55:E59)</f>
        <v>739681.2844400007</v>
      </c>
      <c r="F60" s="4"/>
      <c r="G60" s="5">
        <f>SUM(G55:G59)</f>
        <v>482702.7608100002</v>
      </c>
      <c r="H60" s="5">
        <f>SUM(H55:H59)</f>
        <v>835475.6455100012</v>
      </c>
      <c r="I60" s="5">
        <f>SUM(I55:I59)</f>
        <v>251311.84535000013</v>
      </c>
      <c r="J60" s="30"/>
      <c r="K60" s="30">
        <f>SUM(K55:K59)</f>
        <v>0.999999999999983</v>
      </c>
      <c r="L60" s="30"/>
      <c r="M60" s="30">
        <f>SUM(M55:M59)</f>
        <v>1.0000000000000087</v>
      </c>
      <c r="N60" s="30">
        <f>SUM(N55:N59)</f>
        <v>1.0000000000000073</v>
      </c>
      <c r="O60" s="30"/>
      <c r="P60" s="30">
        <f>SUM(P55:P59)</f>
        <v>1.0000000000000018</v>
      </c>
      <c r="Q60" s="30">
        <f>SUM(Q55:Q59)</f>
        <v>1.0000000000000069</v>
      </c>
      <c r="R60" s="30">
        <f>SUM(R55:R59)</f>
        <v>0.999999999999999</v>
      </c>
    </row>
    <row r="61" spans="1:18" s="23" customFormat="1" ht="4.5" customHeight="1">
      <c r="A61" s="42"/>
      <c r="B61" s="42"/>
      <c r="C61" s="42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42"/>
      <c r="Q61" s="42"/>
      <c r="R61" s="42"/>
    </row>
    <row r="62" spans="1:20" s="48" customFormat="1" ht="12">
      <c r="A62" s="1" t="s">
        <v>23</v>
      </c>
      <c r="B62" s="1"/>
      <c r="C62" s="1"/>
      <c r="D62" s="44"/>
      <c r="E62" s="45"/>
      <c r="F62" s="46"/>
      <c r="G62" s="47"/>
      <c r="H62" s="47"/>
      <c r="I62" s="38"/>
      <c r="J62" s="38"/>
      <c r="K62" s="38"/>
      <c r="L62" s="38"/>
      <c r="M62" s="45"/>
      <c r="N62" s="45"/>
      <c r="P62" s="45"/>
      <c r="T62" s="23"/>
    </row>
    <row r="63" spans="1:8" s="23" customFormat="1" ht="12">
      <c r="A63" s="1"/>
      <c r="B63" s="1"/>
      <c r="C63" s="1"/>
      <c r="D63" s="2"/>
      <c r="E63" s="2"/>
      <c r="F63" s="2"/>
      <c r="G63" s="2"/>
      <c r="H63" s="33"/>
    </row>
  </sheetData>
  <sheetProtection/>
  <mergeCells count="25">
    <mergeCell ref="D61:O61"/>
    <mergeCell ref="D53:O53"/>
    <mergeCell ref="D37:O37"/>
    <mergeCell ref="A12:G12"/>
    <mergeCell ref="D45:O45"/>
    <mergeCell ref="B46:R46"/>
    <mergeCell ref="B54:R54"/>
    <mergeCell ref="B14:R14"/>
    <mergeCell ref="B22:R22"/>
    <mergeCell ref="B30:R30"/>
    <mergeCell ref="A1:R1"/>
    <mergeCell ref="A3:A4"/>
    <mergeCell ref="D3:E3"/>
    <mergeCell ref="G3:I3"/>
    <mergeCell ref="K3:K4"/>
    <mergeCell ref="M3:N3"/>
    <mergeCell ref="P3:R3"/>
    <mergeCell ref="B3:B4"/>
    <mergeCell ref="B38:R38"/>
    <mergeCell ref="D21:O21"/>
    <mergeCell ref="D29:O29"/>
    <mergeCell ref="B6:I6"/>
    <mergeCell ref="K6:R6"/>
    <mergeCell ref="B8:R8"/>
    <mergeCell ref="B13:R13"/>
  </mergeCells>
  <hyperlinks>
    <hyperlink ref="T3" location="Appendice 2016 - Serie 2 (Infomobilita).xls#INDICE!A1" display="Vai all'indice"/>
  </hyperlink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K3" sqref="K3"/>
    </sheetView>
  </sheetViews>
  <sheetFormatPr defaultColWidth="10.140625" defaultRowHeight="12.75"/>
  <cols>
    <col min="1" max="1" width="22.7109375" style="24" customWidth="1"/>
    <col min="2" max="2" width="9.57421875" style="24" customWidth="1"/>
    <col min="3" max="4" width="10.7109375" style="2" customWidth="1"/>
    <col min="5" max="5" width="12.140625" style="2" customWidth="1"/>
    <col min="6" max="6" width="8.8515625" style="33" customWidth="1"/>
    <col min="7" max="8" width="10.7109375" style="23" customWidth="1"/>
    <col min="9" max="9" width="12.140625" style="23" customWidth="1"/>
    <col min="10" max="10" width="3.7109375" style="23" customWidth="1"/>
    <col min="11" max="11" width="11.28125" style="23" bestFit="1" customWidth="1"/>
    <col min="12" max="16384" width="10.140625" style="23" customWidth="1"/>
  </cols>
  <sheetData>
    <row r="1" spans="1:9" ht="24.75" customHeight="1">
      <c r="A1" s="149" t="s">
        <v>136</v>
      </c>
      <c r="B1" s="149"/>
      <c r="C1" s="149"/>
      <c r="D1" s="149"/>
      <c r="E1" s="149"/>
      <c r="F1" s="149"/>
      <c r="G1" s="149"/>
      <c r="H1" s="149"/>
      <c r="I1" s="149"/>
    </row>
    <row r="2" spans="1:2" ht="4.5" customHeight="1">
      <c r="A2" s="29"/>
      <c r="B2" s="29"/>
    </row>
    <row r="3" spans="1:11" ht="15" customHeight="1">
      <c r="A3" s="151" t="s">
        <v>88</v>
      </c>
      <c r="B3" s="147" t="s">
        <v>8</v>
      </c>
      <c r="C3" s="153" t="s">
        <v>9</v>
      </c>
      <c r="D3" s="153"/>
      <c r="E3" s="153"/>
      <c r="F3" s="147" t="s">
        <v>8</v>
      </c>
      <c r="G3" s="153" t="s">
        <v>9</v>
      </c>
      <c r="H3" s="153"/>
      <c r="I3" s="153"/>
      <c r="K3" s="140" t="s">
        <v>150</v>
      </c>
    </row>
    <row r="4" spans="1:9" s="24" customFormat="1" ht="36">
      <c r="A4" s="152"/>
      <c r="B4" s="148"/>
      <c r="C4" s="106" t="s">
        <v>24</v>
      </c>
      <c r="D4" s="106" t="s">
        <v>25</v>
      </c>
      <c r="E4" s="106" t="s">
        <v>26</v>
      </c>
      <c r="F4" s="148"/>
      <c r="G4" s="106" t="s">
        <v>24</v>
      </c>
      <c r="H4" s="106" t="s">
        <v>25</v>
      </c>
      <c r="I4" s="106" t="s">
        <v>26</v>
      </c>
    </row>
    <row r="5" spans="1:9" s="24" customFormat="1" ht="5.25" customHeight="1">
      <c r="A5" s="39"/>
      <c r="B5" s="39"/>
      <c r="C5" s="40"/>
      <c r="D5" s="40"/>
      <c r="E5" s="40"/>
      <c r="F5" s="41"/>
      <c r="G5" s="40"/>
      <c r="H5" s="40"/>
      <c r="I5" s="40"/>
    </row>
    <row r="6" spans="1:9" s="24" customFormat="1" ht="15" customHeight="1">
      <c r="A6" s="28"/>
      <c r="B6" s="154" t="s">
        <v>6</v>
      </c>
      <c r="C6" s="154"/>
      <c r="D6" s="154"/>
      <c r="E6" s="154"/>
      <c r="F6" s="154" t="s">
        <v>7</v>
      </c>
      <c r="G6" s="154"/>
      <c r="H6" s="154"/>
      <c r="I6" s="154"/>
    </row>
    <row r="7" spans="1:9" s="24" customFormat="1" ht="5.25" customHeight="1">
      <c r="A7" s="28"/>
      <c r="B7" s="28"/>
      <c r="C7" s="7"/>
      <c r="D7" s="7"/>
      <c r="E7" s="7"/>
      <c r="F7" s="25"/>
      <c r="G7" s="7"/>
      <c r="H7" s="7"/>
      <c r="I7" s="7"/>
    </row>
    <row r="8" spans="1:11" ht="27" customHeight="1">
      <c r="A8" s="23"/>
      <c r="B8" s="145" t="s">
        <v>28</v>
      </c>
      <c r="C8" s="145"/>
      <c r="D8" s="145"/>
      <c r="E8" s="145"/>
      <c r="F8" s="145"/>
      <c r="G8" s="145"/>
      <c r="H8" s="145"/>
      <c r="I8" s="145"/>
      <c r="J8" s="50"/>
      <c r="K8" s="50"/>
    </row>
    <row r="9" spans="1:11" ht="15" customHeight="1">
      <c r="A9" s="34" t="s">
        <v>29</v>
      </c>
      <c r="B9" s="3">
        <v>1545875.1888900253</v>
      </c>
      <c r="C9" s="3">
        <v>288090.44621999975</v>
      </c>
      <c r="D9" s="3">
        <v>617753.0676099964</v>
      </c>
      <c r="E9" s="3">
        <v>640031.6750600012</v>
      </c>
      <c r="F9" s="35">
        <v>0.5688330748744093</v>
      </c>
      <c r="G9" s="35">
        <v>0.5296193681886529</v>
      </c>
      <c r="H9" s="35">
        <v>0.5629876220040324</v>
      </c>
      <c r="I9" s="35">
        <v>0.5946087083339084</v>
      </c>
      <c r="J9" s="35"/>
      <c r="K9" s="30"/>
    </row>
    <row r="10" spans="1:11" ht="15" customHeight="1">
      <c r="A10" s="34" t="s">
        <v>30</v>
      </c>
      <c r="B10" s="3">
        <v>1171750.1693600055</v>
      </c>
      <c r="C10" s="3">
        <v>255867.08918000106</v>
      </c>
      <c r="D10" s="3">
        <v>479523.3972099993</v>
      </c>
      <c r="E10" s="3">
        <v>436359.68296999956</v>
      </c>
      <c r="F10" s="35">
        <v>0.4311669251255958</v>
      </c>
      <c r="G10" s="35">
        <v>0.4703806318113661</v>
      </c>
      <c r="H10" s="35">
        <v>0.4370123779959746</v>
      </c>
      <c r="I10" s="35">
        <v>0.4053912916660902</v>
      </c>
      <c r="J10" s="35"/>
      <c r="K10" s="30"/>
    </row>
    <row r="11" spans="1:11" ht="12">
      <c r="A11" s="5" t="s">
        <v>1</v>
      </c>
      <c r="B11" s="5">
        <v>2717625.358250031</v>
      </c>
      <c r="C11" s="5">
        <v>543957.5354000009</v>
      </c>
      <c r="D11" s="5">
        <v>1097276.4648199957</v>
      </c>
      <c r="E11" s="5">
        <v>1076391.3580300007</v>
      </c>
      <c r="F11" s="30">
        <v>1.000000000000005</v>
      </c>
      <c r="G11" s="30">
        <v>1.0000000000000189</v>
      </c>
      <c r="H11" s="30">
        <v>1.000000000000007</v>
      </c>
      <c r="I11" s="30">
        <v>0.9999999999999987</v>
      </c>
      <c r="J11" s="30"/>
      <c r="K11" s="30"/>
    </row>
    <row r="12" spans="1:7" ht="4.5" customHeight="1">
      <c r="A12" s="150"/>
      <c r="B12" s="150"/>
      <c r="C12" s="150"/>
      <c r="D12" s="150"/>
      <c r="E12" s="150"/>
      <c r="F12" s="150"/>
      <c r="G12" s="37"/>
    </row>
    <row r="13" spans="1:11" ht="27" customHeight="1">
      <c r="A13" s="23"/>
      <c r="B13" s="145" t="s">
        <v>31</v>
      </c>
      <c r="C13" s="145"/>
      <c r="D13" s="145"/>
      <c r="E13" s="145"/>
      <c r="F13" s="145"/>
      <c r="G13" s="145"/>
      <c r="H13" s="145"/>
      <c r="I13" s="145"/>
      <c r="J13" s="50"/>
      <c r="K13" s="50"/>
    </row>
    <row r="14" spans="1:12" ht="15" customHeight="1">
      <c r="A14" s="34" t="s">
        <v>32</v>
      </c>
      <c r="B14" s="9">
        <v>179217.41334000038</v>
      </c>
      <c r="C14" s="9">
        <v>23418.716730000004</v>
      </c>
      <c r="D14" s="9">
        <v>69660.90502</v>
      </c>
      <c r="E14" s="9">
        <v>86137.79159000001</v>
      </c>
      <c r="F14" s="35">
        <v>0.11593265396068793</v>
      </c>
      <c r="G14" s="35">
        <v>0.08128945974180742</v>
      </c>
      <c r="H14" s="35">
        <v>0.11276496819272575</v>
      </c>
      <c r="I14" s="35">
        <v>0.13458363850808605</v>
      </c>
      <c r="J14" s="35"/>
      <c r="K14" s="30"/>
      <c r="L14" s="32"/>
    </row>
    <row r="15" spans="1:12" ht="15" customHeight="1">
      <c r="A15" s="34" t="s">
        <v>33</v>
      </c>
      <c r="B15" s="9">
        <v>341311.3624699999</v>
      </c>
      <c r="C15" s="9">
        <v>61115.55605000011</v>
      </c>
      <c r="D15" s="9">
        <v>144383.02665000016</v>
      </c>
      <c r="E15" s="9">
        <v>135812.7797699999</v>
      </c>
      <c r="F15" s="35">
        <v>0.22078843422997782</v>
      </c>
      <c r="G15" s="35">
        <v>0.21214016935268074</v>
      </c>
      <c r="H15" s="35">
        <v>0.23372288090547033</v>
      </c>
      <c r="I15" s="35">
        <v>0.212196966278689</v>
      </c>
      <c r="J15" s="35"/>
      <c r="K15" s="30"/>
      <c r="L15" s="32"/>
    </row>
    <row r="16" spans="1:12" ht="15" customHeight="1">
      <c r="A16" s="34" t="s">
        <v>34</v>
      </c>
      <c r="B16" s="9">
        <v>303432.38952000043</v>
      </c>
      <c r="C16" s="9">
        <v>53620.63762000017</v>
      </c>
      <c r="D16" s="9">
        <v>119566.51128000012</v>
      </c>
      <c r="E16" s="9">
        <v>130245.24061999997</v>
      </c>
      <c r="F16" s="35">
        <v>0.19628517987786065</v>
      </c>
      <c r="G16" s="35">
        <v>0.18612431728837295</v>
      </c>
      <c r="H16" s="35">
        <v>0.1935506556731266</v>
      </c>
      <c r="I16" s="35">
        <v>0.20349811688271496</v>
      </c>
      <c r="J16" s="35"/>
      <c r="K16" s="30"/>
      <c r="L16" s="31"/>
    </row>
    <row r="17" spans="1:12" ht="15" customHeight="1">
      <c r="A17" s="34" t="s">
        <v>35</v>
      </c>
      <c r="B17" s="9">
        <v>264818.4303000001</v>
      </c>
      <c r="C17" s="9">
        <v>46891.20556000011</v>
      </c>
      <c r="D17" s="9">
        <v>115755.52174000005</v>
      </c>
      <c r="E17" s="9">
        <v>102171.70299999998</v>
      </c>
      <c r="F17" s="35">
        <v>0.17130647558302944</v>
      </c>
      <c r="G17" s="35">
        <v>0.16276556954683502</v>
      </c>
      <c r="H17" s="35">
        <v>0.1873815409575263</v>
      </c>
      <c r="I17" s="35">
        <v>0.159635385218117</v>
      </c>
      <c r="J17" s="35"/>
      <c r="K17" s="30"/>
      <c r="L17" s="31"/>
    </row>
    <row r="18" spans="1:12" ht="15" customHeight="1">
      <c r="A18" s="34" t="s">
        <v>36</v>
      </c>
      <c r="B18" s="9">
        <v>457095.5932599985</v>
      </c>
      <c r="C18" s="9">
        <v>103044.33025999999</v>
      </c>
      <c r="D18" s="9">
        <v>168387.10292000003</v>
      </c>
      <c r="E18" s="9">
        <v>185664.16008</v>
      </c>
      <c r="F18" s="35">
        <v>0.29568725634842735</v>
      </c>
      <c r="G18" s="35">
        <v>0.35768048407030606</v>
      </c>
      <c r="H18" s="35">
        <v>0.2725799542711574</v>
      </c>
      <c r="I18" s="35">
        <v>0.29008589311239086</v>
      </c>
      <c r="J18" s="35"/>
      <c r="K18" s="30"/>
      <c r="L18" s="31"/>
    </row>
    <row r="19" spans="1:11" ht="12">
      <c r="A19" s="5" t="s">
        <v>1</v>
      </c>
      <c r="B19" s="5">
        <v>1545875.1888899994</v>
      </c>
      <c r="C19" s="5">
        <v>288090.4462200004</v>
      </c>
      <c r="D19" s="5">
        <v>617753.0676100004</v>
      </c>
      <c r="E19" s="5">
        <v>640031.6750599998</v>
      </c>
      <c r="F19" s="30">
        <v>0.9999999999999831</v>
      </c>
      <c r="G19" s="30">
        <v>1</v>
      </c>
      <c r="H19" s="30">
        <v>1.0000000000000062</v>
      </c>
      <c r="I19" s="30">
        <v>0.9999999999999978</v>
      </c>
      <c r="J19" s="30"/>
      <c r="K19" s="30"/>
    </row>
    <row r="20" spans="1:11" ht="4.5" customHeight="1">
      <c r="A20" s="23"/>
      <c r="B20" s="23"/>
      <c r="C20" s="50"/>
      <c r="D20" s="50"/>
      <c r="E20" s="50"/>
      <c r="F20" s="50"/>
      <c r="G20" s="50"/>
      <c r="H20" s="50"/>
      <c r="I20" s="50"/>
      <c r="J20" s="50"/>
      <c r="K20" s="50"/>
    </row>
    <row r="21" spans="1:11" ht="36" customHeight="1">
      <c r="A21" s="23"/>
      <c r="B21" s="145" t="s">
        <v>37</v>
      </c>
      <c r="C21" s="145"/>
      <c r="D21" s="145"/>
      <c r="E21" s="145"/>
      <c r="F21" s="145"/>
      <c r="G21" s="145"/>
      <c r="H21" s="145"/>
      <c r="I21" s="145"/>
      <c r="J21" s="50"/>
      <c r="K21" s="50"/>
    </row>
    <row r="22" spans="1:11" ht="12.75" customHeight="1">
      <c r="A22" s="23"/>
      <c r="B22" s="146" t="s">
        <v>39</v>
      </c>
      <c r="C22" s="146"/>
      <c r="D22" s="146"/>
      <c r="E22" s="146"/>
      <c r="F22" s="146"/>
      <c r="G22" s="146"/>
      <c r="H22" s="146"/>
      <c r="I22" s="146"/>
      <c r="J22" s="51"/>
      <c r="K22" s="51"/>
    </row>
    <row r="23" spans="1:11" ht="12">
      <c r="A23" s="34" t="s">
        <v>38</v>
      </c>
      <c r="B23" s="9">
        <v>500857.9764500002</v>
      </c>
      <c r="C23" s="9">
        <v>78996.40323000014</v>
      </c>
      <c r="D23" s="9">
        <v>201227.1685500001</v>
      </c>
      <c r="E23" s="9">
        <v>220634.4046699999</v>
      </c>
      <c r="F23" s="35">
        <v>0.46001778363617296</v>
      </c>
      <c r="G23" s="35">
        <v>0.4269011690419692</v>
      </c>
      <c r="H23" s="35">
        <v>0.4478024246647585</v>
      </c>
      <c r="I23" s="35">
        <v>0.48558578110433837</v>
      </c>
      <c r="J23" s="35"/>
      <c r="K23" s="30"/>
    </row>
    <row r="24" spans="1:11" ht="12">
      <c r="A24" s="34" t="s">
        <v>34</v>
      </c>
      <c r="B24" s="9">
        <v>295654.9728900004</v>
      </c>
      <c r="C24" s="9">
        <v>50801.24735000015</v>
      </c>
      <c r="D24" s="9">
        <v>122904.05445000013</v>
      </c>
      <c r="E24" s="9">
        <v>121949.67108999995</v>
      </c>
      <c r="F24" s="35">
        <v>0.2715471286169046</v>
      </c>
      <c r="G24" s="35">
        <v>0.27453290271156644</v>
      </c>
      <c r="H24" s="35">
        <v>0.27350548129471025</v>
      </c>
      <c r="I24" s="35">
        <v>0.2683943439384484</v>
      </c>
      <c r="J24" s="35"/>
      <c r="K24" s="30"/>
    </row>
    <row r="25" spans="1:11" ht="15" customHeight="1">
      <c r="A25" s="34" t="s">
        <v>35</v>
      </c>
      <c r="B25" s="9">
        <v>187464.08208000008</v>
      </c>
      <c r="C25" s="9">
        <v>39444.619410000036</v>
      </c>
      <c r="D25" s="9">
        <v>78742.89853</v>
      </c>
      <c r="E25" s="9">
        <v>69276.56414000003</v>
      </c>
      <c r="F25" s="35">
        <v>0.17217817346359088</v>
      </c>
      <c r="G25" s="35">
        <v>0.21316102316098495</v>
      </c>
      <c r="H25" s="35">
        <v>0.17523111387468276</v>
      </c>
      <c r="I25" s="35">
        <v>0.1524681273551204</v>
      </c>
      <c r="J25" s="35"/>
      <c r="K25" s="30"/>
    </row>
    <row r="26" spans="1:11" ht="15" customHeight="1">
      <c r="A26" s="34" t="s">
        <v>36</v>
      </c>
      <c r="B26" s="9">
        <v>104802.5642100001</v>
      </c>
      <c r="C26" s="9">
        <v>15803.845969999998</v>
      </c>
      <c r="D26" s="9">
        <v>46491.84315999998</v>
      </c>
      <c r="E26" s="9">
        <v>42506.87508</v>
      </c>
      <c r="F26" s="35">
        <v>0.09625691428333433</v>
      </c>
      <c r="G26" s="35">
        <v>0.08540490508547677</v>
      </c>
      <c r="H26" s="35">
        <v>0.10346098016584973</v>
      </c>
      <c r="I26" s="35">
        <v>0.09355174760209506</v>
      </c>
      <c r="J26" s="35"/>
      <c r="K26" s="30"/>
    </row>
    <row r="27" spans="1:11" ht="12">
      <c r="A27" s="5" t="s">
        <v>1</v>
      </c>
      <c r="B27" s="5">
        <v>1088779.5956300008</v>
      </c>
      <c r="C27" s="5">
        <v>185046.11596000032</v>
      </c>
      <c r="D27" s="5">
        <v>449365.9646900002</v>
      </c>
      <c r="E27" s="5">
        <v>454367.51497999986</v>
      </c>
      <c r="F27" s="30">
        <v>1</v>
      </c>
      <c r="G27" s="30">
        <v>0.9999999999999973</v>
      </c>
      <c r="H27" s="30">
        <v>1</v>
      </c>
      <c r="I27" s="30">
        <v>1</v>
      </c>
      <c r="J27" s="35"/>
      <c r="K27" s="30"/>
    </row>
    <row r="28" spans="1:11" ht="4.5" customHeight="1">
      <c r="A28" s="23"/>
      <c r="B28" s="23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2.75" customHeight="1">
      <c r="A29" s="23"/>
      <c r="B29" s="146" t="s">
        <v>40</v>
      </c>
      <c r="C29" s="146"/>
      <c r="D29" s="146"/>
      <c r="E29" s="146"/>
      <c r="F29" s="146"/>
      <c r="G29" s="146"/>
      <c r="H29" s="146"/>
      <c r="I29" s="146"/>
      <c r="J29" s="51"/>
      <c r="K29" s="51"/>
    </row>
    <row r="30" spans="1:11" ht="12">
      <c r="A30" s="34" t="s">
        <v>38</v>
      </c>
      <c r="B30" s="9">
        <v>214142.97686000017</v>
      </c>
      <c r="C30" s="9">
        <v>34440.729210000005</v>
      </c>
      <c r="D30" s="9">
        <v>84694.55974999997</v>
      </c>
      <c r="E30" s="9">
        <v>95007.68790000003</v>
      </c>
      <c r="F30" s="35">
        <v>0.1966816587301043</v>
      </c>
      <c r="G30" s="35">
        <v>0.18611970876192097</v>
      </c>
      <c r="H30" s="35">
        <v>0.18847568887071256</v>
      </c>
      <c r="I30" s="35">
        <v>0.20909876865687074</v>
      </c>
      <c r="J30" s="35"/>
      <c r="K30" s="30"/>
    </row>
    <row r="31" spans="1:11" ht="12">
      <c r="A31" s="34" t="s">
        <v>34</v>
      </c>
      <c r="B31" s="9">
        <v>267352.9640700001</v>
      </c>
      <c r="C31" s="9">
        <v>51197.91689000011</v>
      </c>
      <c r="D31" s="9">
        <v>113522.52066000013</v>
      </c>
      <c r="E31" s="9">
        <v>102632.52651999997</v>
      </c>
      <c r="F31" s="35">
        <v>0.24555287878563</v>
      </c>
      <c r="G31" s="35">
        <v>0.27667652803405474</v>
      </c>
      <c r="H31" s="35">
        <v>0.2526282130385975</v>
      </c>
      <c r="I31" s="35">
        <v>0.2258799829132103</v>
      </c>
      <c r="J31" s="35"/>
      <c r="K31" s="30"/>
    </row>
    <row r="32" spans="1:11" ht="15" customHeight="1">
      <c r="A32" s="34" t="s">
        <v>35</v>
      </c>
      <c r="B32" s="9">
        <v>278245.1356200005</v>
      </c>
      <c r="C32" s="9">
        <v>46643.36441000012</v>
      </c>
      <c r="D32" s="9">
        <v>132647.65637000016</v>
      </c>
      <c r="E32" s="9">
        <v>98954.11484</v>
      </c>
      <c r="F32" s="35">
        <v>0.25555689759138095</v>
      </c>
      <c r="G32" s="35">
        <v>0.25206346087308557</v>
      </c>
      <c r="H32" s="35">
        <v>0.29518848064407527</v>
      </c>
      <c r="I32" s="35">
        <v>0.21778430802729357</v>
      </c>
      <c r="J32" s="35"/>
      <c r="K32" s="30"/>
    </row>
    <row r="33" spans="1:11" ht="15" customHeight="1">
      <c r="A33" s="34" t="s">
        <v>36</v>
      </c>
      <c r="B33" s="9">
        <v>329038.5190799998</v>
      </c>
      <c r="C33" s="9">
        <v>52764.105450000105</v>
      </c>
      <c r="D33" s="9">
        <v>118501.22791000013</v>
      </c>
      <c r="E33" s="9">
        <v>157773.18571999992</v>
      </c>
      <c r="F33" s="35">
        <v>0.30220856489288733</v>
      </c>
      <c r="G33" s="35">
        <v>0.2851403023309362</v>
      </c>
      <c r="H33" s="35">
        <v>0.26370761744661636</v>
      </c>
      <c r="I33" s="35">
        <v>0.3472369404026277</v>
      </c>
      <c r="J33" s="35"/>
      <c r="K33" s="30"/>
    </row>
    <row r="34" spans="1:11" ht="12">
      <c r="A34" s="115" t="s">
        <v>1</v>
      </c>
      <c r="B34" s="5">
        <v>1088779.5956300006</v>
      </c>
      <c r="C34" s="5">
        <v>185046.11596000032</v>
      </c>
      <c r="D34" s="5">
        <v>449365.9646900004</v>
      </c>
      <c r="E34" s="5">
        <v>454367.51498</v>
      </c>
      <c r="F34" s="30">
        <v>1</v>
      </c>
      <c r="G34" s="30">
        <v>0.9999999999999976</v>
      </c>
      <c r="H34" s="30">
        <v>1</v>
      </c>
      <c r="I34" s="30">
        <v>1</v>
      </c>
      <c r="J34" s="35"/>
      <c r="K34" s="30"/>
    </row>
    <row r="35" spans="1:11" ht="4.5" customHeight="1">
      <c r="A35" s="23"/>
      <c r="B35" s="23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2.75" customHeight="1">
      <c r="A36" s="23"/>
      <c r="B36" s="146" t="s">
        <v>41</v>
      </c>
      <c r="C36" s="146"/>
      <c r="D36" s="146"/>
      <c r="E36" s="146"/>
      <c r="F36" s="146"/>
      <c r="G36" s="146"/>
      <c r="H36" s="146"/>
      <c r="I36" s="146"/>
      <c r="J36" s="51"/>
      <c r="K36" s="51"/>
    </row>
    <row r="37" spans="1:11" ht="12">
      <c r="A37" s="34" t="s">
        <v>38</v>
      </c>
      <c r="B37" s="9">
        <v>214996.44737000007</v>
      </c>
      <c r="C37" s="9">
        <v>30960.70387</v>
      </c>
      <c r="D37" s="9">
        <v>85444.68204999997</v>
      </c>
      <c r="E37" s="9">
        <v>98591.06145000001</v>
      </c>
      <c r="F37" s="35">
        <v>0.1974655368569772</v>
      </c>
      <c r="G37" s="35">
        <v>0.16731344891720074</v>
      </c>
      <c r="H37" s="35">
        <v>0.19014497929086593</v>
      </c>
      <c r="I37" s="35">
        <v>0.21698527777528281</v>
      </c>
      <c r="J37" s="35"/>
      <c r="K37" s="30"/>
    </row>
    <row r="38" spans="1:11" ht="12">
      <c r="A38" s="34" t="s">
        <v>34</v>
      </c>
      <c r="B38" s="9">
        <v>175414.57672000027</v>
      </c>
      <c r="C38" s="9">
        <v>32783.09036000001</v>
      </c>
      <c r="D38" s="9">
        <v>72131.06165999998</v>
      </c>
      <c r="E38" s="9">
        <v>70500.42470000003</v>
      </c>
      <c r="F38" s="35">
        <v>0.16111119038605842</v>
      </c>
      <c r="G38" s="35">
        <v>0.17716173176575256</v>
      </c>
      <c r="H38" s="35">
        <v>0.16051741192673646</v>
      </c>
      <c r="I38" s="35">
        <v>0.1551616750222635</v>
      </c>
      <c r="J38" s="35"/>
      <c r="K38" s="30"/>
    </row>
    <row r="39" spans="1:11" ht="15" customHeight="1">
      <c r="A39" s="34" t="s">
        <v>35</v>
      </c>
      <c r="B39" s="9">
        <v>250960.0221300004</v>
      </c>
      <c r="C39" s="9">
        <v>43039.85092000011</v>
      </c>
      <c r="D39" s="9">
        <v>104068.56513000005</v>
      </c>
      <c r="E39" s="9">
        <v>103851.60607999998</v>
      </c>
      <c r="F39" s="35">
        <v>0.2304966249709961</v>
      </c>
      <c r="G39" s="35">
        <v>0.23258986386562971</v>
      </c>
      <c r="H39" s="35">
        <v>0.231589780507282</v>
      </c>
      <c r="I39" s="35">
        <v>0.2285630082612123</v>
      </c>
      <c r="J39" s="35"/>
      <c r="K39" s="30"/>
    </row>
    <row r="40" spans="1:11" ht="15" customHeight="1">
      <c r="A40" s="34" t="s">
        <v>36</v>
      </c>
      <c r="B40" s="9">
        <v>447408.5494099995</v>
      </c>
      <c r="C40" s="9">
        <v>78262.47081000016</v>
      </c>
      <c r="D40" s="9">
        <v>187721.6558500001</v>
      </c>
      <c r="E40" s="9">
        <v>181424.42275000003</v>
      </c>
      <c r="F40" s="35">
        <v>0.41092664778597054</v>
      </c>
      <c r="G40" s="35">
        <v>0.42293495545141413</v>
      </c>
      <c r="H40" s="35">
        <v>0.41774782827511664</v>
      </c>
      <c r="I40" s="35">
        <v>0.399290038941244</v>
      </c>
      <c r="J40" s="35"/>
      <c r="K40" s="30"/>
    </row>
    <row r="41" spans="1:11" ht="12">
      <c r="A41" s="115" t="s">
        <v>1</v>
      </c>
      <c r="B41" s="5">
        <v>1088779.5956300003</v>
      </c>
      <c r="C41" s="5">
        <v>185046.1159600003</v>
      </c>
      <c r="D41" s="5">
        <v>449365.9646900001</v>
      </c>
      <c r="E41" s="5">
        <v>454367.51498000004</v>
      </c>
      <c r="F41" s="30">
        <v>1</v>
      </c>
      <c r="G41" s="30">
        <v>0.9999999999999971</v>
      </c>
      <c r="H41" s="30">
        <v>1</v>
      </c>
      <c r="I41" s="30">
        <v>1</v>
      </c>
      <c r="J41" s="35"/>
      <c r="K41" s="30"/>
    </row>
    <row r="42" spans="1:11" ht="4.5" customHeight="1">
      <c r="A42" s="42"/>
      <c r="B42" s="42"/>
      <c r="C42" s="52"/>
      <c r="D42" s="52"/>
      <c r="E42" s="52"/>
      <c r="F42" s="52"/>
      <c r="G42" s="52"/>
      <c r="H42" s="52"/>
      <c r="I42" s="52"/>
      <c r="J42" s="50"/>
      <c r="K42" s="50"/>
    </row>
    <row r="43" spans="1:12" s="48" customFormat="1" ht="12">
      <c r="A43" s="1" t="s">
        <v>23</v>
      </c>
      <c r="B43" s="1"/>
      <c r="C43" s="44"/>
      <c r="D43" s="45"/>
      <c r="E43" s="46"/>
      <c r="F43" s="47"/>
      <c r="G43" s="47"/>
      <c r="H43" s="38"/>
      <c r="I43" s="38"/>
      <c r="J43" s="45"/>
      <c r="K43" s="45"/>
      <c r="L43" s="45"/>
    </row>
    <row r="44" spans="1:7" ht="12">
      <c r="A44" s="1"/>
      <c r="B44" s="1"/>
      <c r="F44" s="2"/>
      <c r="G44" s="33"/>
    </row>
  </sheetData>
  <sheetProtection/>
  <mergeCells count="15">
    <mergeCell ref="B36:I36"/>
    <mergeCell ref="B22:I22"/>
    <mergeCell ref="B29:I29"/>
    <mergeCell ref="A1:I1"/>
    <mergeCell ref="A3:A4"/>
    <mergeCell ref="B3:B4"/>
    <mergeCell ref="B21:I21"/>
    <mergeCell ref="B8:I8"/>
    <mergeCell ref="B13:I13"/>
    <mergeCell ref="C3:E3"/>
    <mergeCell ref="F3:F4"/>
    <mergeCell ref="G3:I3"/>
    <mergeCell ref="A12:F12"/>
    <mergeCell ref="B6:E6"/>
    <mergeCell ref="F6:I6"/>
  </mergeCells>
  <hyperlinks>
    <hyperlink ref="K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16.7109375" style="27" customWidth="1"/>
    <col min="2" max="2" width="9.140625" style="27" customWidth="1"/>
    <col min="3" max="3" width="0.5625" style="27" customWidth="1"/>
    <col min="4" max="5" width="8.8515625" style="27" bestFit="1" customWidth="1"/>
    <col min="6" max="6" width="0.5625" style="27" customWidth="1"/>
    <col min="7" max="8" width="9.7109375" style="27" customWidth="1"/>
    <col min="9" max="9" width="11.7109375" style="27" customWidth="1"/>
    <col min="10" max="10" width="0.5625" style="27" customWidth="1"/>
    <col min="11" max="11" width="7.7109375" style="27" customWidth="1"/>
    <col min="12" max="12" width="0.5625" style="27" customWidth="1"/>
    <col min="13" max="13" width="7.28125" style="27" bestFit="1" customWidth="1"/>
    <col min="14" max="14" width="8.7109375" style="27" customWidth="1"/>
    <col min="15" max="15" width="0.5625" style="27" customWidth="1"/>
    <col min="16" max="17" width="9.7109375" style="27" customWidth="1"/>
    <col min="18" max="18" width="11.7109375" style="27" customWidth="1"/>
    <col min="19" max="19" width="3.7109375" style="27" customWidth="1"/>
    <col min="20" max="20" width="11.28125" style="23" bestFit="1" customWidth="1"/>
    <col min="21" max="16384" width="9.140625" style="27" customWidth="1"/>
  </cols>
  <sheetData>
    <row r="1" spans="1:18" s="23" customFormat="1" ht="24.75" customHeight="1">
      <c r="A1" s="155" t="s">
        <v>137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5" s="23" customFormat="1" ht="4.5" customHeight="1">
      <c r="A2" s="29"/>
      <c r="B2" s="29"/>
      <c r="C2" s="29"/>
      <c r="D2" s="2"/>
      <c r="E2" s="2"/>
      <c r="F2" s="2"/>
      <c r="K2" s="26"/>
      <c r="L2" s="26"/>
      <c r="M2" s="2"/>
      <c r="N2" s="2"/>
      <c r="O2" s="2"/>
    </row>
    <row r="3" spans="1:20" s="23" customFormat="1" ht="24.75" customHeight="1">
      <c r="A3" s="151" t="s">
        <v>88</v>
      </c>
      <c r="B3" s="147" t="s">
        <v>8</v>
      </c>
      <c r="C3" s="69"/>
      <c r="D3" s="153" t="s">
        <v>17</v>
      </c>
      <c r="E3" s="153"/>
      <c r="F3" s="69"/>
      <c r="G3" s="153" t="s">
        <v>22</v>
      </c>
      <c r="H3" s="153"/>
      <c r="I3" s="153"/>
      <c r="J3" s="69"/>
      <c r="K3" s="158" t="s">
        <v>8</v>
      </c>
      <c r="L3" s="69"/>
      <c r="M3" s="156" t="s">
        <v>17</v>
      </c>
      <c r="N3" s="157"/>
      <c r="O3" s="69"/>
      <c r="P3" s="153" t="s">
        <v>22</v>
      </c>
      <c r="Q3" s="153"/>
      <c r="R3" s="153"/>
      <c r="T3" s="140" t="s">
        <v>150</v>
      </c>
    </row>
    <row r="4" spans="1:18" s="24" customFormat="1" ht="24.75" customHeight="1">
      <c r="A4" s="152"/>
      <c r="B4" s="148"/>
      <c r="C4" s="70"/>
      <c r="D4" s="105" t="s">
        <v>2</v>
      </c>
      <c r="E4" s="105" t="s">
        <v>3</v>
      </c>
      <c r="F4" s="70"/>
      <c r="G4" s="105" t="s">
        <v>113</v>
      </c>
      <c r="H4" s="105" t="s">
        <v>4</v>
      </c>
      <c r="I4" s="105" t="s">
        <v>18</v>
      </c>
      <c r="J4" s="70"/>
      <c r="K4" s="159"/>
      <c r="L4" s="70"/>
      <c r="M4" s="105" t="s">
        <v>2</v>
      </c>
      <c r="N4" s="105" t="s">
        <v>3</v>
      </c>
      <c r="O4" s="70"/>
      <c r="P4" s="105" t="s">
        <v>113</v>
      </c>
      <c r="Q4" s="105" t="s">
        <v>4</v>
      </c>
      <c r="R4" s="105" t="s">
        <v>18</v>
      </c>
    </row>
    <row r="5" spans="1:18" s="24" customFormat="1" ht="4.5" customHeight="1">
      <c r="A5" s="39"/>
      <c r="B5" s="39"/>
      <c r="C5" s="28"/>
      <c r="D5" s="40"/>
      <c r="E5" s="40"/>
      <c r="F5" s="7"/>
      <c r="G5" s="40"/>
      <c r="H5" s="40"/>
      <c r="I5" s="40"/>
      <c r="J5" s="7"/>
      <c r="K5" s="41"/>
      <c r="L5" s="25"/>
      <c r="M5" s="40"/>
      <c r="N5" s="40"/>
      <c r="O5" s="7"/>
      <c r="P5" s="40"/>
      <c r="Q5" s="40"/>
      <c r="R5" s="40"/>
    </row>
    <row r="6" spans="1:20" s="23" customFormat="1" ht="12" customHeight="1">
      <c r="A6" s="28"/>
      <c r="B6" s="154" t="s">
        <v>6</v>
      </c>
      <c r="C6" s="154"/>
      <c r="D6" s="154"/>
      <c r="E6" s="154"/>
      <c r="F6" s="154"/>
      <c r="G6" s="154"/>
      <c r="H6" s="154"/>
      <c r="I6" s="154"/>
      <c r="J6" s="61"/>
      <c r="K6" s="154" t="s">
        <v>7</v>
      </c>
      <c r="L6" s="154"/>
      <c r="M6" s="154"/>
      <c r="N6" s="154"/>
      <c r="O6" s="154"/>
      <c r="P6" s="154"/>
      <c r="Q6" s="154"/>
      <c r="R6" s="154"/>
      <c r="T6" s="24"/>
    </row>
    <row r="7" spans="1:18" s="24" customFormat="1" ht="4.5" customHeight="1">
      <c r="A7" s="28"/>
      <c r="B7" s="28"/>
      <c r="C7" s="28"/>
      <c r="D7" s="7"/>
      <c r="E7" s="7"/>
      <c r="F7" s="7"/>
      <c r="G7" s="7"/>
      <c r="H7" s="7"/>
      <c r="I7" s="7"/>
      <c r="J7" s="7"/>
      <c r="K7" s="25"/>
      <c r="L7" s="25"/>
      <c r="M7" s="7"/>
      <c r="N7" s="7"/>
      <c r="O7" s="7"/>
      <c r="P7" s="7"/>
      <c r="Q7" s="7"/>
      <c r="R7" s="7"/>
    </row>
    <row r="8" spans="2:20" s="23" customFormat="1" ht="27" customHeight="1">
      <c r="B8" s="145" t="s">
        <v>28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50"/>
    </row>
    <row r="9" spans="1:20" s="23" customFormat="1" ht="15" customHeight="1">
      <c r="A9" s="34" t="s">
        <v>29</v>
      </c>
      <c r="B9" s="3">
        <v>1545875.1888900253</v>
      </c>
      <c r="C9" s="34"/>
      <c r="D9" s="3">
        <v>807965.0800699936</v>
      </c>
      <c r="E9" s="3">
        <v>737910.1088199937</v>
      </c>
      <c r="F9" s="3"/>
      <c r="G9" s="3">
        <v>541568.8663899992</v>
      </c>
      <c r="H9" s="3">
        <v>813796.5914799941</v>
      </c>
      <c r="I9" s="3">
        <v>190509.7310200002</v>
      </c>
      <c r="J9" s="35"/>
      <c r="K9" s="35">
        <v>0.5688330748744093</v>
      </c>
      <c r="L9" s="35"/>
      <c r="M9" s="35">
        <v>0.6180363662344432</v>
      </c>
      <c r="N9" s="35">
        <v>0.5232234542827616</v>
      </c>
      <c r="O9" s="35"/>
      <c r="P9" s="35">
        <v>0.8557417118174926</v>
      </c>
      <c r="Q9" s="35">
        <v>0.6469815616433283</v>
      </c>
      <c r="R9" s="35">
        <v>0.23038342075725549</v>
      </c>
      <c r="T9" s="30"/>
    </row>
    <row r="10" spans="1:20" s="23" customFormat="1" ht="15" customHeight="1">
      <c r="A10" s="34" t="s">
        <v>30</v>
      </c>
      <c r="B10" s="3">
        <v>1171750.1693600055</v>
      </c>
      <c r="C10" s="34"/>
      <c r="D10" s="3">
        <v>499344.85217999644</v>
      </c>
      <c r="E10" s="3">
        <v>672405.3171800005</v>
      </c>
      <c r="F10" s="3"/>
      <c r="G10" s="3">
        <v>91296.00266000003</v>
      </c>
      <c r="H10" s="3">
        <v>444039.2414499974</v>
      </c>
      <c r="I10" s="3">
        <v>636414.9252500015</v>
      </c>
      <c r="J10" s="35"/>
      <c r="K10" s="35">
        <v>0.4311669251255958</v>
      </c>
      <c r="L10" s="35"/>
      <c r="M10" s="35">
        <v>0.3819636337655399</v>
      </c>
      <c r="N10" s="35">
        <v>0.4767765457172218</v>
      </c>
      <c r="O10" s="35"/>
      <c r="P10" s="35">
        <v>0.14425828818250822</v>
      </c>
      <c r="Q10" s="35">
        <v>0.3530184383566574</v>
      </c>
      <c r="R10" s="35">
        <v>0.7696165792427468</v>
      </c>
      <c r="T10" s="30"/>
    </row>
    <row r="11" spans="1:20" s="23" customFormat="1" ht="12">
      <c r="A11" s="5" t="s">
        <v>1</v>
      </c>
      <c r="B11" s="5">
        <v>2717625.358250031</v>
      </c>
      <c r="C11" s="5"/>
      <c r="D11" s="5">
        <v>1307309.93224999</v>
      </c>
      <c r="E11" s="5">
        <v>1410315.4259999942</v>
      </c>
      <c r="F11" s="10"/>
      <c r="G11" s="5">
        <v>632864.8690499992</v>
      </c>
      <c r="H11" s="5">
        <v>1257835.8329299917</v>
      </c>
      <c r="I11" s="5">
        <v>826924.6562700017</v>
      </c>
      <c r="J11" s="30"/>
      <c r="K11" s="30">
        <v>1.000000000000005</v>
      </c>
      <c r="L11" s="30"/>
      <c r="M11" s="30">
        <v>0.9999999999999831</v>
      </c>
      <c r="N11" s="30">
        <v>0.9999999999999833</v>
      </c>
      <c r="O11" s="30"/>
      <c r="P11" s="30">
        <v>1</v>
      </c>
      <c r="Q11" s="30">
        <v>0.9999999999999858</v>
      </c>
      <c r="R11" s="30">
        <v>1</v>
      </c>
      <c r="T11" s="30"/>
    </row>
    <row r="12" spans="1:20" s="24" customFormat="1" ht="4.5" customHeight="1">
      <c r="A12" s="28"/>
      <c r="B12" s="28"/>
      <c r="C12" s="28"/>
      <c r="D12" s="7"/>
      <c r="E12" s="7"/>
      <c r="F12" s="7"/>
      <c r="G12" s="7"/>
      <c r="H12" s="7"/>
      <c r="I12" s="7"/>
      <c r="J12" s="7"/>
      <c r="K12" s="25"/>
      <c r="L12" s="25"/>
      <c r="M12" s="7"/>
      <c r="N12" s="7"/>
      <c r="O12" s="7"/>
      <c r="P12" s="7"/>
      <c r="Q12" s="7"/>
      <c r="R12" s="7"/>
      <c r="T12" s="23"/>
    </row>
    <row r="13" spans="2:20" s="23" customFormat="1" ht="12">
      <c r="B13" s="145" t="s">
        <v>31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T13" s="50"/>
    </row>
    <row r="14" spans="1:20" s="23" customFormat="1" ht="15" customHeight="1">
      <c r="A14" s="34" t="s">
        <v>32</v>
      </c>
      <c r="B14" s="9">
        <v>179217.41334000038</v>
      </c>
      <c r="C14" s="6"/>
      <c r="D14" s="9">
        <v>110864.12788000001</v>
      </c>
      <c r="E14" s="9">
        <v>68353.28546000003</v>
      </c>
      <c r="F14" s="9"/>
      <c r="G14" s="3">
        <v>68808.95732000003</v>
      </c>
      <c r="H14" s="3">
        <v>91748.12272000001</v>
      </c>
      <c r="I14" s="3">
        <v>18660.3333</v>
      </c>
      <c r="J14" s="3"/>
      <c r="K14" s="35">
        <v>0.11593265396068793</v>
      </c>
      <c r="L14" s="35"/>
      <c r="M14" s="35">
        <v>0.13721400913811263</v>
      </c>
      <c r="N14" s="35">
        <v>0.09263091078844968</v>
      </c>
      <c r="O14" s="35"/>
      <c r="P14" s="35">
        <v>0.1270548615149689</v>
      </c>
      <c r="Q14" s="35">
        <v>0.11274085401751834</v>
      </c>
      <c r="R14" s="35">
        <v>0.09794950210727549</v>
      </c>
      <c r="T14" s="30"/>
    </row>
    <row r="15" spans="1:20" s="23" customFormat="1" ht="15" customHeight="1">
      <c r="A15" s="34" t="s">
        <v>33</v>
      </c>
      <c r="B15" s="9">
        <v>341311.3624699999</v>
      </c>
      <c r="C15" s="6"/>
      <c r="D15" s="9">
        <v>180190.92504000032</v>
      </c>
      <c r="E15" s="9">
        <v>161120.43743000014</v>
      </c>
      <c r="F15" s="9"/>
      <c r="G15" s="3">
        <v>150661.93157000007</v>
      </c>
      <c r="H15" s="3">
        <v>168935.87533000024</v>
      </c>
      <c r="I15" s="3">
        <v>21713.55557</v>
      </c>
      <c r="J15" s="3"/>
      <c r="K15" s="35">
        <v>0.22078843422997782</v>
      </c>
      <c r="L15" s="35"/>
      <c r="M15" s="35">
        <v>0.22301820893594865</v>
      </c>
      <c r="N15" s="35">
        <v>0.21834697140502782</v>
      </c>
      <c r="O15" s="35"/>
      <c r="P15" s="35">
        <v>0.2781953338165199</v>
      </c>
      <c r="Q15" s="35">
        <v>0.20758980450233708</v>
      </c>
      <c r="R15" s="35">
        <v>0.11397609693606914</v>
      </c>
      <c r="T15" s="30"/>
    </row>
    <row r="16" spans="1:20" s="23" customFormat="1" ht="15" customHeight="1">
      <c r="A16" s="34" t="s">
        <v>34</v>
      </c>
      <c r="B16" s="9">
        <v>303432.38952000043</v>
      </c>
      <c r="C16" s="6"/>
      <c r="D16" s="9">
        <v>153364.00295000005</v>
      </c>
      <c r="E16" s="9">
        <v>150068.38657000024</v>
      </c>
      <c r="F16" s="9"/>
      <c r="G16" s="3">
        <v>89184.25642000008</v>
      </c>
      <c r="H16" s="3">
        <v>190421.56584000014</v>
      </c>
      <c r="I16" s="3">
        <v>23826.56726</v>
      </c>
      <c r="J16" s="3"/>
      <c r="K16" s="35">
        <v>0.19628517987786065</v>
      </c>
      <c r="L16" s="35"/>
      <c r="M16" s="35">
        <v>0.18981513772441033</v>
      </c>
      <c r="N16" s="35">
        <v>0.20336946841665782</v>
      </c>
      <c r="O16" s="35"/>
      <c r="P16" s="35">
        <v>0.16467759126274434</v>
      </c>
      <c r="Q16" s="35">
        <v>0.23399159917061577</v>
      </c>
      <c r="R16" s="35">
        <v>0.12506745525507368</v>
      </c>
      <c r="T16" s="30"/>
    </row>
    <row r="17" spans="1:20" s="23" customFormat="1" ht="15" customHeight="1">
      <c r="A17" s="34" t="s">
        <v>35</v>
      </c>
      <c r="B17" s="9">
        <v>264818.4303000001</v>
      </c>
      <c r="C17" s="6"/>
      <c r="D17" s="9">
        <v>143329.25835999998</v>
      </c>
      <c r="E17" s="9">
        <v>121489.17194000003</v>
      </c>
      <c r="F17" s="9"/>
      <c r="G17" s="3">
        <v>108474.86621000004</v>
      </c>
      <c r="H17" s="3">
        <v>135079.03558000008</v>
      </c>
      <c r="I17" s="3">
        <v>21264.528509999996</v>
      </c>
      <c r="J17" s="3"/>
      <c r="K17" s="35">
        <v>0.17130647558302944</v>
      </c>
      <c r="L17" s="35"/>
      <c r="M17" s="35">
        <v>0.17739536261589847</v>
      </c>
      <c r="N17" s="35">
        <v>0.1646395278881268</v>
      </c>
      <c r="O17" s="35"/>
      <c r="P17" s="35">
        <v>0.20029745604298493</v>
      </c>
      <c r="Q17" s="35">
        <v>0.16598623906047752</v>
      </c>
      <c r="R17" s="35">
        <v>0.1116191199060986</v>
      </c>
      <c r="T17" s="30"/>
    </row>
    <row r="18" spans="1:20" s="23" customFormat="1" ht="12">
      <c r="A18" s="34" t="s">
        <v>36</v>
      </c>
      <c r="B18" s="9">
        <v>457095.5932599985</v>
      </c>
      <c r="C18" s="6"/>
      <c r="D18" s="9">
        <v>220216.76584000015</v>
      </c>
      <c r="E18" s="9">
        <v>236878.82742000025</v>
      </c>
      <c r="F18" s="9"/>
      <c r="G18" s="3">
        <v>124438.8548700001</v>
      </c>
      <c r="H18" s="3">
        <v>227611.99201000048</v>
      </c>
      <c r="I18" s="3">
        <v>105044.74638000004</v>
      </c>
      <c r="J18" s="3"/>
      <c r="K18" s="35">
        <v>0.29568725634842735</v>
      </c>
      <c r="L18" s="35"/>
      <c r="M18" s="35">
        <v>0.27255728158563847</v>
      </c>
      <c r="N18" s="35">
        <v>0.3210131215017473</v>
      </c>
      <c r="O18" s="35"/>
      <c r="P18" s="35">
        <v>0.2297747573627841</v>
      </c>
      <c r="Q18" s="35">
        <v>0.27969150324905967</v>
      </c>
      <c r="R18" s="35">
        <v>0.5513878257954822</v>
      </c>
      <c r="T18" s="30"/>
    </row>
    <row r="19" spans="1:20" s="23" customFormat="1" ht="12">
      <c r="A19" s="5" t="s">
        <v>1</v>
      </c>
      <c r="B19" s="5">
        <v>1545875.1888899994</v>
      </c>
      <c r="C19" s="5"/>
      <c r="D19" s="5">
        <v>807965.0800700005</v>
      </c>
      <c r="E19" s="5">
        <v>737910.1088200007</v>
      </c>
      <c r="F19" s="5"/>
      <c r="G19" s="5">
        <v>541568.8663900003</v>
      </c>
      <c r="H19" s="5">
        <v>813796.591480001</v>
      </c>
      <c r="I19" s="5">
        <v>190509.73102</v>
      </c>
      <c r="J19" s="5"/>
      <c r="K19" s="30">
        <v>0.9999999999999831</v>
      </c>
      <c r="L19" s="30"/>
      <c r="M19" s="30">
        <v>1.0000000000000084</v>
      </c>
      <c r="N19" s="30">
        <v>1.0000000000000093</v>
      </c>
      <c r="O19" s="30"/>
      <c r="P19" s="30">
        <v>1</v>
      </c>
      <c r="Q19" s="30">
        <v>1.0000000000000084</v>
      </c>
      <c r="R19" s="30">
        <v>0.9999999999999991</v>
      </c>
      <c r="T19" s="30"/>
    </row>
    <row r="20" spans="1:20" s="24" customFormat="1" ht="4.5" customHeight="1">
      <c r="A20" s="28"/>
      <c r="B20" s="28"/>
      <c r="C20" s="28"/>
      <c r="D20" s="7"/>
      <c r="E20" s="7"/>
      <c r="F20" s="7"/>
      <c r="G20" s="7"/>
      <c r="H20" s="7"/>
      <c r="I20" s="7"/>
      <c r="J20" s="7"/>
      <c r="K20" s="25"/>
      <c r="L20" s="25"/>
      <c r="M20" s="7"/>
      <c r="N20" s="7"/>
      <c r="O20" s="7"/>
      <c r="P20" s="7"/>
      <c r="Q20" s="7"/>
      <c r="R20" s="7"/>
      <c r="T20" s="50"/>
    </row>
    <row r="21" spans="2:20" s="23" customFormat="1" ht="24.75" customHeight="1">
      <c r="B21" s="145" t="s">
        <v>37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T21" s="50"/>
    </row>
    <row r="22" spans="2:20" s="23" customFormat="1" ht="12" customHeight="1">
      <c r="B22" s="146" t="s">
        <v>39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T22" s="51"/>
    </row>
    <row r="23" spans="1:20" s="23" customFormat="1" ht="12">
      <c r="A23" s="34" t="s">
        <v>38</v>
      </c>
      <c r="B23" s="9">
        <v>500857.9764500002</v>
      </c>
      <c r="C23" s="6"/>
      <c r="D23" s="9">
        <v>293158.9137100002</v>
      </c>
      <c r="E23" s="9">
        <v>207699.06274000014</v>
      </c>
      <c r="F23" s="9"/>
      <c r="G23" s="9">
        <v>234333.11772000013</v>
      </c>
      <c r="H23" s="9">
        <v>237742.24287000013</v>
      </c>
      <c r="I23" s="9">
        <v>28782.615859999998</v>
      </c>
      <c r="J23" s="35"/>
      <c r="K23" s="35">
        <v>0.46001778363617296</v>
      </c>
      <c r="L23" s="35"/>
      <c r="M23" s="35">
        <v>0.4987830787640185</v>
      </c>
      <c r="N23" s="35">
        <v>0.41454310429408875</v>
      </c>
      <c r="O23" s="35"/>
      <c r="P23" s="35">
        <v>0.561774773447978</v>
      </c>
      <c r="Q23" s="35">
        <v>0.40557572321919816</v>
      </c>
      <c r="R23" s="35">
        <v>0.33677670429872064</v>
      </c>
      <c r="T23" s="30"/>
    </row>
    <row r="24" spans="1:20" s="23" customFormat="1" ht="12">
      <c r="A24" s="34" t="s">
        <v>34</v>
      </c>
      <c r="B24" s="9">
        <v>295654.9728900004</v>
      </c>
      <c r="C24" s="6"/>
      <c r="D24" s="9">
        <v>147737.31632</v>
      </c>
      <c r="E24" s="9">
        <v>147917.65657000014</v>
      </c>
      <c r="F24" s="9"/>
      <c r="G24" s="9">
        <v>95541.30136000006</v>
      </c>
      <c r="H24" s="9">
        <v>177450.31802000024</v>
      </c>
      <c r="I24" s="9">
        <v>22663.35351</v>
      </c>
      <c r="J24" s="35"/>
      <c r="K24" s="35">
        <v>0.2715471286169046</v>
      </c>
      <c r="L24" s="35"/>
      <c r="M24" s="35">
        <v>0.25136153136151296</v>
      </c>
      <c r="N24" s="35">
        <v>0.29522639017005864</v>
      </c>
      <c r="O24" s="35"/>
      <c r="P24" s="35">
        <v>0.2290444195368554</v>
      </c>
      <c r="Q24" s="35">
        <v>0.3027208803855358</v>
      </c>
      <c r="R24" s="35">
        <v>0.2651770617576745</v>
      </c>
      <c r="T24" s="30"/>
    </row>
    <row r="25" spans="1:20" s="48" customFormat="1" ht="12">
      <c r="A25" s="34" t="s">
        <v>35</v>
      </c>
      <c r="B25" s="9">
        <v>187464.08208000008</v>
      </c>
      <c r="C25" s="6"/>
      <c r="D25" s="9">
        <v>97696.34726999998</v>
      </c>
      <c r="E25" s="9">
        <v>89767.73481000002</v>
      </c>
      <c r="F25" s="9"/>
      <c r="G25" s="9">
        <v>62778.68899000001</v>
      </c>
      <c r="H25" s="9">
        <v>103834.62901000005</v>
      </c>
      <c r="I25" s="9">
        <v>20850.76408</v>
      </c>
      <c r="J25" s="35"/>
      <c r="K25" s="35">
        <v>0.17217817346359088</v>
      </c>
      <c r="L25" s="35"/>
      <c r="M25" s="35">
        <v>0.16622139937226496</v>
      </c>
      <c r="N25" s="35">
        <v>0.17916592864055944</v>
      </c>
      <c r="O25" s="35"/>
      <c r="P25" s="35">
        <v>0.15050149175610222</v>
      </c>
      <c r="Q25" s="35">
        <v>0.17713639884753513</v>
      </c>
      <c r="R25" s="35">
        <v>0.24396849970579937</v>
      </c>
      <c r="T25" s="30"/>
    </row>
    <row r="26" spans="1:20" ht="12.75">
      <c r="A26" s="34" t="s">
        <v>36</v>
      </c>
      <c r="B26" s="9">
        <v>104802.5642100001</v>
      </c>
      <c r="C26" s="6"/>
      <c r="D26" s="9">
        <v>49155.736929999985</v>
      </c>
      <c r="E26" s="9">
        <v>55646.82728000002</v>
      </c>
      <c r="F26" s="9"/>
      <c r="G26" s="9">
        <v>24476.903449999998</v>
      </c>
      <c r="H26" s="9">
        <v>67157.40957000002</v>
      </c>
      <c r="I26" s="9">
        <v>13168.251190000003</v>
      </c>
      <c r="J26" s="35"/>
      <c r="K26" s="35">
        <v>0.09625691428333433</v>
      </c>
      <c r="L26" s="35"/>
      <c r="M26" s="35">
        <v>0.08363399050220727</v>
      </c>
      <c r="N26" s="35">
        <v>0.11106457689529858</v>
      </c>
      <c r="O26" s="35"/>
      <c r="P26" s="35">
        <v>0.0586793152590663</v>
      </c>
      <c r="Q26" s="35">
        <v>0.1145669975477364</v>
      </c>
      <c r="R26" s="35">
        <v>0.15407773423780488</v>
      </c>
      <c r="T26" s="30"/>
    </row>
    <row r="27" spans="1:20" ht="12.75">
      <c r="A27" s="5" t="s">
        <v>1</v>
      </c>
      <c r="B27" s="5">
        <v>1088779.5956300008</v>
      </c>
      <c r="C27" s="5"/>
      <c r="D27" s="5">
        <v>587748.3142300003</v>
      </c>
      <c r="E27" s="5">
        <v>501031.2814000004</v>
      </c>
      <c r="F27" s="5"/>
      <c r="G27" s="5">
        <v>417130.0115200002</v>
      </c>
      <c r="H27" s="5">
        <v>586184.5994700005</v>
      </c>
      <c r="I27" s="5">
        <v>85464.98464000001</v>
      </c>
      <c r="J27" s="5"/>
      <c r="K27" s="30">
        <v>1</v>
      </c>
      <c r="L27" s="30"/>
      <c r="M27" s="30">
        <v>1</v>
      </c>
      <c r="N27" s="30">
        <v>1.0000000000000053</v>
      </c>
      <c r="O27" s="30"/>
      <c r="P27" s="30">
        <v>1</v>
      </c>
      <c r="Q27" s="30">
        <v>1.0000000000000056</v>
      </c>
      <c r="R27" s="30">
        <v>0.9999999999999994</v>
      </c>
      <c r="T27" s="30"/>
    </row>
    <row r="28" spans="1:20" s="24" customFormat="1" ht="4.5" customHeight="1">
      <c r="A28" s="28"/>
      <c r="B28" s="28"/>
      <c r="C28" s="28"/>
      <c r="D28" s="7"/>
      <c r="E28" s="7"/>
      <c r="F28" s="7"/>
      <c r="G28" s="7"/>
      <c r="H28" s="7"/>
      <c r="I28" s="7"/>
      <c r="J28" s="7"/>
      <c r="K28" s="25"/>
      <c r="L28" s="25"/>
      <c r="M28" s="7"/>
      <c r="N28" s="7"/>
      <c r="O28" s="7"/>
      <c r="P28" s="7"/>
      <c r="Q28" s="7"/>
      <c r="R28" s="7"/>
      <c r="T28" s="50"/>
    </row>
    <row r="29" spans="1:20" ht="12.75" customHeight="1">
      <c r="A29" s="23"/>
      <c r="B29" s="146" t="s">
        <v>40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T29" s="51"/>
    </row>
    <row r="30" spans="1:20" ht="12.75">
      <c r="A30" s="34" t="s">
        <v>38</v>
      </c>
      <c r="B30" s="9">
        <v>214142.97686000017</v>
      </c>
      <c r="C30" s="6"/>
      <c r="D30" s="9">
        <v>113577.98919</v>
      </c>
      <c r="E30" s="9">
        <v>100564.98767</v>
      </c>
      <c r="F30" s="9"/>
      <c r="G30" s="9">
        <v>91610.32849000001</v>
      </c>
      <c r="H30" s="9">
        <v>107730.36086999997</v>
      </c>
      <c r="I30" s="9">
        <v>14802.287500000002</v>
      </c>
      <c r="J30" s="35"/>
      <c r="K30" s="35">
        <v>0.1966816587301043</v>
      </c>
      <c r="L30" s="35"/>
      <c r="M30" s="35">
        <v>0.19324256053170846</v>
      </c>
      <c r="N30" s="35">
        <v>0.2007159860138834</v>
      </c>
      <c r="O30" s="35"/>
      <c r="P30" s="35">
        <v>0.21962056423650003</v>
      </c>
      <c r="Q30" s="35">
        <v>0.18378231186456467</v>
      </c>
      <c r="R30" s="35">
        <v>0.17319710010305328</v>
      </c>
      <c r="T30" s="30"/>
    </row>
    <row r="31" spans="1:20" ht="12.75">
      <c r="A31" s="34" t="s">
        <v>34</v>
      </c>
      <c r="B31" s="9">
        <v>267352.9640700001</v>
      </c>
      <c r="C31" s="6"/>
      <c r="D31" s="9">
        <v>157336.95924000005</v>
      </c>
      <c r="E31" s="9">
        <v>110016.00483000009</v>
      </c>
      <c r="F31" s="9"/>
      <c r="G31" s="9">
        <v>103053.58756000004</v>
      </c>
      <c r="H31" s="9">
        <v>144897.21985000008</v>
      </c>
      <c r="I31" s="9">
        <v>19402.156659999997</v>
      </c>
      <c r="J31" s="35"/>
      <c r="K31" s="35">
        <v>0.24555287878563</v>
      </c>
      <c r="L31" s="35"/>
      <c r="M31" s="35">
        <v>0.2676944457869272</v>
      </c>
      <c r="N31" s="35">
        <v>0.2195791139479153</v>
      </c>
      <c r="O31" s="35"/>
      <c r="P31" s="35">
        <v>0.2470538793995625</v>
      </c>
      <c r="Q31" s="35">
        <v>0.24718701238655857</v>
      </c>
      <c r="R31" s="35">
        <v>0.22701878133748862</v>
      </c>
      <c r="T31" s="30"/>
    </row>
    <row r="32" spans="1:20" ht="12.75">
      <c r="A32" s="34" t="s">
        <v>35</v>
      </c>
      <c r="B32" s="9">
        <v>278245.1356200005</v>
      </c>
      <c r="C32" s="6"/>
      <c r="D32" s="9">
        <v>156427.47131999998</v>
      </c>
      <c r="E32" s="9">
        <v>121817.6643000001</v>
      </c>
      <c r="F32" s="9"/>
      <c r="G32" s="9">
        <v>110376.90917000003</v>
      </c>
      <c r="H32" s="9">
        <v>153813.34812000013</v>
      </c>
      <c r="I32" s="9">
        <v>14054.87833</v>
      </c>
      <c r="J32" s="35"/>
      <c r="K32" s="35">
        <v>0.25555689759138095</v>
      </c>
      <c r="L32" s="35"/>
      <c r="M32" s="35">
        <v>0.2661470352746715</v>
      </c>
      <c r="N32" s="35">
        <v>0.2431338497660531</v>
      </c>
      <c r="O32" s="35"/>
      <c r="P32" s="35">
        <v>0.26461032800731</v>
      </c>
      <c r="Q32" s="35">
        <v>0.26239745680639087</v>
      </c>
      <c r="R32" s="35">
        <v>0.16445189090248682</v>
      </c>
      <c r="T32" s="30"/>
    </row>
    <row r="33" spans="1:20" ht="12.75">
      <c r="A33" s="34" t="s">
        <v>36</v>
      </c>
      <c r="B33" s="9">
        <v>329038.5190799998</v>
      </c>
      <c r="C33" s="6"/>
      <c r="D33" s="9">
        <v>160405.89448000013</v>
      </c>
      <c r="E33" s="9">
        <v>168632.6246000001</v>
      </c>
      <c r="F33" s="9"/>
      <c r="G33" s="9">
        <v>112089.18630000003</v>
      </c>
      <c r="H33" s="9">
        <v>179743.67063000012</v>
      </c>
      <c r="I33" s="9">
        <v>37205.66215000001</v>
      </c>
      <c r="J33" s="35"/>
      <c r="K33" s="35">
        <v>0.30220856489288733</v>
      </c>
      <c r="L33" s="35"/>
      <c r="M33" s="35">
        <v>0.2729159584066965</v>
      </c>
      <c r="N33" s="35">
        <v>0.3365710502721535</v>
      </c>
      <c r="O33" s="35"/>
      <c r="P33" s="35">
        <v>0.2687152283566293</v>
      </c>
      <c r="Q33" s="35">
        <v>0.3066332189424911</v>
      </c>
      <c r="R33" s="35">
        <v>0.43533222765697077</v>
      </c>
      <c r="T33" s="30"/>
    </row>
    <row r="34" spans="1:20" ht="12.75">
      <c r="A34" s="5" t="s">
        <v>1</v>
      </c>
      <c r="B34" s="5">
        <v>1088779.5956300006</v>
      </c>
      <c r="C34" s="5"/>
      <c r="D34" s="5">
        <v>587748.3142300001</v>
      </c>
      <c r="E34" s="5">
        <v>501031.2814000003</v>
      </c>
      <c r="F34" s="5"/>
      <c r="G34" s="5">
        <v>417130.0115200002</v>
      </c>
      <c r="H34" s="5">
        <v>586184.5994700002</v>
      </c>
      <c r="I34" s="5">
        <v>85464.98464000001</v>
      </c>
      <c r="J34" s="5"/>
      <c r="K34" s="30">
        <v>1</v>
      </c>
      <c r="L34" s="30"/>
      <c r="M34" s="30">
        <v>1</v>
      </c>
      <c r="N34" s="30">
        <v>1.0000000000000053</v>
      </c>
      <c r="O34" s="30"/>
      <c r="P34" s="30">
        <v>1</v>
      </c>
      <c r="Q34" s="30">
        <v>1.0000000000000053</v>
      </c>
      <c r="R34" s="30">
        <v>0.9999999999999994</v>
      </c>
      <c r="T34" s="30"/>
    </row>
    <row r="35" spans="1:20" s="24" customFormat="1" ht="4.5" customHeight="1">
      <c r="A35" s="28"/>
      <c r="B35" s="28"/>
      <c r="C35" s="28"/>
      <c r="D35" s="7"/>
      <c r="E35" s="7"/>
      <c r="F35" s="7"/>
      <c r="G35" s="7"/>
      <c r="H35" s="7"/>
      <c r="I35" s="7"/>
      <c r="J35" s="7"/>
      <c r="K35" s="25"/>
      <c r="L35" s="25"/>
      <c r="M35" s="7"/>
      <c r="N35" s="7"/>
      <c r="O35" s="7"/>
      <c r="P35" s="7"/>
      <c r="Q35" s="7"/>
      <c r="R35" s="7"/>
      <c r="T35" s="50"/>
    </row>
    <row r="36" spans="1:20" ht="12.75" customHeight="1">
      <c r="A36" s="23"/>
      <c r="B36" s="146" t="s">
        <v>41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T36" s="51"/>
    </row>
    <row r="37" spans="1:20" ht="12.75">
      <c r="A37" s="34" t="s">
        <v>38</v>
      </c>
      <c r="B37" s="9">
        <v>214996.44737000007</v>
      </c>
      <c r="C37" s="6"/>
      <c r="D37" s="9">
        <v>121454.21297000001</v>
      </c>
      <c r="E37" s="9">
        <v>93542.2344</v>
      </c>
      <c r="F37" s="9"/>
      <c r="G37" s="9">
        <v>89564.9387</v>
      </c>
      <c r="H37" s="9">
        <v>114719.56995000006</v>
      </c>
      <c r="I37" s="9">
        <v>10711.93872</v>
      </c>
      <c r="J37" s="35"/>
      <c r="K37" s="35">
        <v>0.1974655368569772</v>
      </c>
      <c r="L37" s="35"/>
      <c r="M37" s="35">
        <v>0.20664323491785036</v>
      </c>
      <c r="N37" s="35">
        <v>0.1866993895842617</v>
      </c>
      <c r="O37" s="35"/>
      <c r="P37" s="35">
        <v>0.2147170815488202</v>
      </c>
      <c r="Q37" s="35">
        <v>0.19570553380918662</v>
      </c>
      <c r="R37" s="35">
        <v>0.1253371631097972</v>
      </c>
      <c r="T37" s="30"/>
    </row>
    <row r="38" spans="1:20" ht="12.75">
      <c r="A38" s="34" t="s">
        <v>34</v>
      </c>
      <c r="B38" s="9">
        <v>175414.57672000027</v>
      </c>
      <c r="C38" s="6"/>
      <c r="D38" s="9">
        <v>97983.65304999998</v>
      </c>
      <c r="E38" s="9">
        <v>77430.92367000003</v>
      </c>
      <c r="F38" s="9"/>
      <c r="G38" s="9">
        <v>60517.70482000002</v>
      </c>
      <c r="H38" s="9">
        <v>94989.91587</v>
      </c>
      <c r="I38" s="9">
        <v>19906.95603</v>
      </c>
      <c r="J38" s="35"/>
      <c r="K38" s="35">
        <v>0.16111119038605842</v>
      </c>
      <c r="L38" s="35"/>
      <c r="M38" s="35">
        <v>0.166710223879361</v>
      </c>
      <c r="N38" s="35">
        <v>0.15454309250640014</v>
      </c>
      <c r="O38" s="35"/>
      <c r="P38" s="35">
        <v>0.14508115730986787</v>
      </c>
      <c r="Q38" s="35">
        <v>0.16204778487166974</v>
      </c>
      <c r="R38" s="35">
        <v>0.23292528646501365</v>
      </c>
      <c r="T38" s="30"/>
    </row>
    <row r="39" spans="1:20" ht="12.75">
      <c r="A39" s="34" t="s">
        <v>35</v>
      </c>
      <c r="B39" s="9">
        <v>250960.0221300004</v>
      </c>
      <c r="C39" s="6"/>
      <c r="D39" s="9">
        <v>135225.08667000005</v>
      </c>
      <c r="E39" s="9">
        <v>115734.93546000005</v>
      </c>
      <c r="F39" s="9"/>
      <c r="G39" s="9">
        <v>98725.92087000005</v>
      </c>
      <c r="H39" s="9">
        <v>130817.63561000007</v>
      </c>
      <c r="I39" s="9">
        <v>21416.465649999995</v>
      </c>
      <c r="J39" s="35"/>
      <c r="K39" s="35">
        <v>0.2304966249709961</v>
      </c>
      <c r="L39" s="35"/>
      <c r="M39" s="35">
        <v>0.23007311700614028</v>
      </c>
      <c r="N39" s="35">
        <v>0.2309934324591666</v>
      </c>
      <c r="O39" s="35"/>
      <c r="P39" s="35">
        <v>0.23667901647797554</v>
      </c>
      <c r="Q39" s="35">
        <v>0.2231679845022877</v>
      </c>
      <c r="R39" s="35">
        <v>0.2505876031009836</v>
      </c>
      <c r="T39" s="30"/>
    </row>
    <row r="40" spans="1:20" ht="12.75">
      <c r="A40" s="34" t="s">
        <v>36</v>
      </c>
      <c r="B40" s="9">
        <v>447408.5494099995</v>
      </c>
      <c r="C40" s="6"/>
      <c r="D40" s="9">
        <v>233085.36154000027</v>
      </c>
      <c r="E40" s="9">
        <v>214323.18787000023</v>
      </c>
      <c r="F40" s="9"/>
      <c r="G40" s="9">
        <v>168321.44713000002</v>
      </c>
      <c r="H40" s="9">
        <v>245657.47804000025</v>
      </c>
      <c r="I40" s="9">
        <v>33429.62424</v>
      </c>
      <c r="J40" s="35"/>
      <c r="K40" s="35">
        <v>0.41092664778597054</v>
      </c>
      <c r="L40" s="35"/>
      <c r="M40" s="35">
        <v>0.39657342419665226</v>
      </c>
      <c r="N40" s="35">
        <v>0.42776408545017686</v>
      </c>
      <c r="O40" s="35"/>
      <c r="P40" s="35">
        <v>0.40352274466333815</v>
      </c>
      <c r="Q40" s="35">
        <v>0.4190786968168613</v>
      </c>
      <c r="R40" s="35">
        <v>0.3911499473242048</v>
      </c>
      <c r="T40" s="30"/>
    </row>
    <row r="41" spans="1:20" ht="12.75">
      <c r="A41" s="5" t="s">
        <v>1</v>
      </c>
      <c r="B41" s="5">
        <v>1088779.5956300003</v>
      </c>
      <c r="C41" s="5"/>
      <c r="D41" s="5">
        <v>587748.3142300004</v>
      </c>
      <c r="E41" s="5">
        <v>501031.2814000003</v>
      </c>
      <c r="F41" s="5"/>
      <c r="G41" s="5">
        <v>417130.01152000006</v>
      </c>
      <c r="H41" s="5">
        <v>586184.5994700004</v>
      </c>
      <c r="I41" s="5">
        <v>85464.98463999998</v>
      </c>
      <c r="J41" s="5"/>
      <c r="K41" s="30">
        <v>1</v>
      </c>
      <c r="L41" s="30"/>
      <c r="M41" s="30">
        <v>1</v>
      </c>
      <c r="N41" s="30">
        <v>1.0000000000000053</v>
      </c>
      <c r="O41" s="30"/>
      <c r="P41" s="30">
        <v>1</v>
      </c>
      <c r="Q41" s="30">
        <v>1.0000000000000053</v>
      </c>
      <c r="R41" s="30">
        <v>0.9999999999999993</v>
      </c>
      <c r="T41" s="30"/>
    </row>
    <row r="42" spans="1:20" s="24" customFormat="1" ht="4.5" customHeight="1">
      <c r="A42" s="53"/>
      <c r="B42" s="53"/>
      <c r="C42" s="53"/>
      <c r="D42" s="54"/>
      <c r="E42" s="54"/>
      <c r="F42" s="54"/>
      <c r="G42" s="54"/>
      <c r="H42" s="54"/>
      <c r="I42" s="54"/>
      <c r="J42" s="54"/>
      <c r="K42" s="36"/>
      <c r="L42" s="36"/>
      <c r="M42" s="54"/>
      <c r="N42" s="54"/>
      <c r="O42" s="54"/>
      <c r="P42" s="54"/>
      <c r="Q42" s="54"/>
      <c r="R42" s="54"/>
      <c r="T42" s="50"/>
    </row>
    <row r="43" spans="1:20" ht="12.75">
      <c r="A43" s="1" t="s">
        <v>23</v>
      </c>
      <c r="B43" s="1"/>
      <c r="C43" s="1"/>
      <c r="D43" s="44"/>
      <c r="E43" s="45"/>
      <c r="F43" s="45"/>
      <c r="G43" s="47"/>
      <c r="H43" s="38"/>
      <c r="I43" s="38"/>
      <c r="J43" s="38"/>
      <c r="K43" s="45"/>
      <c r="L43" s="45"/>
      <c r="M43" s="44"/>
      <c r="N43" s="45"/>
      <c r="O43" s="45"/>
      <c r="P43" s="47"/>
      <c r="Q43" s="38"/>
      <c r="R43" s="38"/>
      <c r="T43" s="45"/>
    </row>
    <row r="44" spans="1:18" ht="12.75">
      <c r="A44" s="1"/>
      <c r="B44" s="1"/>
      <c r="C44" s="1"/>
      <c r="D44" s="2"/>
      <c r="E44" s="2"/>
      <c r="F44" s="2"/>
      <c r="G44" s="33"/>
      <c r="H44" s="23"/>
      <c r="I44" s="23"/>
      <c r="J44" s="23"/>
      <c r="K44" s="23"/>
      <c r="L44" s="23"/>
      <c r="M44" s="2"/>
      <c r="N44" s="2"/>
      <c r="O44" s="2"/>
      <c r="P44" s="33"/>
      <c r="Q44" s="23"/>
      <c r="R44" s="23"/>
    </row>
    <row r="45" spans="1:18" ht="12.75">
      <c r="A45" s="24"/>
      <c r="B45" s="24"/>
      <c r="C45" s="24"/>
      <c r="D45" s="2"/>
      <c r="E45" s="2"/>
      <c r="F45" s="2"/>
      <c r="G45" s="23"/>
      <c r="H45" s="23"/>
      <c r="I45" s="23"/>
      <c r="J45" s="23"/>
      <c r="K45" s="26"/>
      <c r="L45" s="26"/>
      <c r="M45" s="2"/>
      <c r="N45" s="2"/>
      <c r="O45" s="2"/>
      <c r="P45" s="23"/>
      <c r="Q45" s="23"/>
      <c r="R45" s="23"/>
    </row>
  </sheetData>
  <sheetProtection/>
  <mergeCells count="16">
    <mergeCell ref="B22:R22"/>
    <mergeCell ref="B29:R29"/>
    <mergeCell ref="B36:R36"/>
    <mergeCell ref="B6:I6"/>
    <mergeCell ref="K6:R6"/>
    <mergeCell ref="B8:R8"/>
    <mergeCell ref="B13:R13"/>
    <mergeCell ref="B21:R21"/>
    <mergeCell ref="A1:R1"/>
    <mergeCell ref="M3:N3"/>
    <mergeCell ref="P3:R3"/>
    <mergeCell ref="G3:I3"/>
    <mergeCell ref="K3:K4"/>
    <mergeCell ref="A3:A4"/>
    <mergeCell ref="D3:E3"/>
    <mergeCell ref="B3:B4"/>
  </mergeCells>
  <hyperlinks>
    <hyperlink ref="T3" location="Appendice 2016 - Serie 2 (Infomobilita).xls#INDICE!A1" display="Vai all'indice"/>
  </hyperlink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B18" sqref="B18:G18"/>
    </sheetView>
  </sheetViews>
  <sheetFormatPr defaultColWidth="10.140625" defaultRowHeight="12.75"/>
  <cols>
    <col min="1" max="1" width="15.00390625" style="24" customWidth="1"/>
    <col min="2" max="2" width="12.421875" style="24" customWidth="1"/>
    <col min="3" max="3" width="14.421875" style="24" customWidth="1"/>
    <col min="4" max="4" width="13.57421875" style="24" bestFit="1" customWidth="1"/>
    <col min="5" max="5" width="16.140625" style="24" customWidth="1"/>
    <col min="6" max="6" width="13.8515625" style="24" bestFit="1" customWidth="1"/>
    <col min="7" max="7" width="16.140625" style="24" customWidth="1"/>
    <col min="8" max="8" width="3.7109375" style="23" customWidth="1"/>
    <col min="9" max="9" width="11.28125" style="23" bestFit="1" customWidth="1"/>
    <col min="10" max="16384" width="10.140625" style="23" customWidth="1"/>
  </cols>
  <sheetData>
    <row r="1" spans="1:7" ht="25.5" customHeight="1">
      <c r="A1" s="149" t="s">
        <v>138</v>
      </c>
      <c r="B1" s="149"/>
      <c r="C1" s="149"/>
      <c r="D1" s="149"/>
      <c r="E1" s="149"/>
      <c r="F1" s="149"/>
      <c r="G1" s="149"/>
    </row>
    <row r="2" spans="1:7" ht="4.5" customHeight="1">
      <c r="A2" s="29"/>
      <c r="B2" s="29"/>
      <c r="C2" s="29"/>
      <c r="D2" s="29"/>
      <c r="E2" s="29"/>
      <c r="F2" s="29"/>
      <c r="G2" s="29"/>
    </row>
    <row r="3" spans="1:9" s="26" customFormat="1" ht="66.75" customHeight="1">
      <c r="A3" s="117" t="s">
        <v>88</v>
      </c>
      <c r="B3" s="118" t="s">
        <v>47</v>
      </c>
      <c r="C3" s="118" t="s">
        <v>116</v>
      </c>
      <c r="D3" s="118" t="s">
        <v>49</v>
      </c>
      <c r="E3" s="118" t="s">
        <v>50</v>
      </c>
      <c r="F3" s="118" t="s">
        <v>51</v>
      </c>
      <c r="G3" s="118" t="s">
        <v>52</v>
      </c>
      <c r="I3" s="140" t="s">
        <v>150</v>
      </c>
    </row>
    <row r="4" spans="1:9" s="26" customFormat="1" ht="16.5" customHeight="1">
      <c r="A4" s="16"/>
      <c r="B4" s="160" t="s">
        <v>6</v>
      </c>
      <c r="C4" s="160"/>
      <c r="D4" s="160"/>
      <c r="E4" s="160"/>
      <c r="F4" s="160"/>
      <c r="G4" s="160"/>
      <c r="I4" s="24"/>
    </row>
    <row r="5" spans="1:9" ht="15" customHeight="1">
      <c r="A5" s="34" t="s">
        <v>32</v>
      </c>
      <c r="B5" s="7">
        <v>110138.38046000007</v>
      </c>
      <c r="C5" s="7">
        <v>40528.83078999999</v>
      </c>
      <c r="D5" s="7">
        <v>15040.043050000002</v>
      </c>
      <c r="E5" s="7">
        <v>40299.61815</v>
      </c>
      <c r="F5" s="7">
        <v>26339.202899999997</v>
      </c>
      <c r="G5" s="7">
        <v>111295.74305000003</v>
      </c>
      <c r="I5" s="24"/>
    </row>
    <row r="6" spans="1:9" ht="15" customHeight="1">
      <c r="A6" s="34" t="s">
        <v>33</v>
      </c>
      <c r="B6" s="7">
        <v>394233.43470999954</v>
      </c>
      <c r="C6" s="7">
        <v>127373.86520000001</v>
      </c>
      <c r="D6" s="7">
        <v>51538.22483000002</v>
      </c>
      <c r="E6" s="7">
        <v>140413.1969200001</v>
      </c>
      <c r="F6" s="7">
        <v>98221.29618000005</v>
      </c>
      <c r="G6" s="7">
        <v>402170.17861999955</v>
      </c>
      <c r="I6" s="24"/>
    </row>
    <row r="7" spans="1:9" ht="15" customHeight="1">
      <c r="A7" s="34" t="s">
        <v>34</v>
      </c>
      <c r="B7" s="7">
        <v>359815.97539999976</v>
      </c>
      <c r="C7" s="7">
        <v>220987.25461000027</v>
      </c>
      <c r="D7" s="7">
        <v>137349.94431000005</v>
      </c>
      <c r="E7" s="7">
        <v>265216.3214000001</v>
      </c>
      <c r="F7" s="7">
        <v>181045.29737000016</v>
      </c>
      <c r="G7" s="7">
        <v>324850.55995000014</v>
      </c>
      <c r="I7" s="24"/>
    </row>
    <row r="8" spans="1:9" ht="15" customHeight="1">
      <c r="A8" s="34" t="s">
        <v>35</v>
      </c>
      <c r="B8" s="7">
        <v>154834.0500300002</v>
      </c>
      <c r="C8" s="7">
        <v>179801.65013000023</v>
      </c>
      <c r="D8" s="7">
        <v>158493.8950800002</v>
      </c>
      <c r="E8" s="7">
        <v>194672.28315000018</v>
      </c>
      <c r="F8" s="7">
        <v>183794.8450400002</v>
      </c>
      <c r="G8" s="7">
        <v>92931.3177</v>
      </c>
      <c r="I8" s="50"/>
    </row>
    <row r="9" spans="1:9" ht="15" customHeight="1">
      <c r="A9" s="34" t="s">
        <v>36</v>
      </c>
      <c r="B9" s="7">
        <v>69757.75503000003</v>
      </c>
      <c r="C9" s="7">
        <v>520087.9948999972</v>
      </c>
      <c r="D9" s="7">
        <v>726357.4883599947</v>
      </c>
      <c r="E9" s="7">
        <v>448178.1760099992</v>
      </c>
      <c r="F9" s="7">
        <v>599378.9541399963</v>
      </c>
      <c r="G9" s="7">
        <v>157531.79631000027</v>
      </c>
      <c r="I9" s="30"/>
    </row>
    <row r="10" spans="1:9" ht="12">
      <c r="A10" s="5" t="s">
        <v>1</v>
      </c>
      <c r="B10" s="91">
        <f aca="true" t="shared" si="0" ref="B10:G10">SUM(B5:B9)</f>
        <v>1088779.5956299996</v>
      </c>
      <c r="C10" s="91">
        <f t="shared" si="0"/>
        <v>1088779.5956299978</v>
      </c>
      <c r="D10" s="91">
        <f t="shared" si="0"/>
        <v>1088779.595629995</v>
      </c>
      <c r="E10" s="91">
        <f t="shared" si="0"/>
        <v>1088779.5956299994</v>
      </c>
      <c r="F10" s="91">
        <f t="shared" si="0"/>
        <v>1088779.5956299966</v>
      </c>
      <c r="G10" s="91">
        <f t="shared" si="0"/>
        <v>1088779.59563</v>
      </c>
      <c r="I10" s="30"/>
    </row>
    <row r="11" spans="1:9" ht="4.5" customHeight="1">
      <c r="A11" s="23"/>
      <c r="B11" s="23"/>
      <c r="C11" s="23"/>
      <c r="D11" s="23"/>
      <c r="E11" s="23"/>
      <c r="F11" s="23"/>
      <c r="G11" s="23"/>
      <c r="I11" s="30"/>
    </row>
    <row r="12" spans="1:7" ht="12.75" customHeight="1">
      <c r="A12" s="23"/>
      <c r="B12" s="160" t="s">
        <v>7</v>
      </c>
      <c r="C12" s="160"/>
      <c r="D12" s="160"/>
      <c r="E12" s="160"/>
      <c r="F12" s="160"/>
      <c r="G12" s="160"/>
    </row>
    <row r="13" spans="1:9" ht="15" customHeight="1">
      <c r="A13" s="34" t="s">
        <v>32</v>
      </c>
      <c r="B13" s="35">
        <f>B5/$B$10</f>
        <v>0.10115764558966665</v>
      </c>
      <c r="C13" s="35">
        <f>C5/$C$10</f>
        <v>0.03722409103979295</v>
      </c>
      <c r="D13" s="35">
        <f>D5/$D$10</f>
        <v>0.013813670930614252</v>
      </c>
      <c r="E13" s="35">
        <f>E5/$E$10</f>
        <v>0.03701356850527813</v>
      </c>
      <c r="F13" s="35">
        <f>F5/$F$10</f>
        <v>0.024191492020714658</v>
      </c>
      <c r="G13" s="35">
        <f>G5/$G$10</f>
        <v>0.102220636294714</v>
      </c>
      <c r="I13" s="50"/>
    </row>
    <row r="14" spans="1:9" ht="15" customHeight="1">
      <c r="A14" s="34" t="s">
        <v>33</v>
      </c>
      <c r="B14" s="35">
        <f>B6/$B$10</f>
        <v>0.36208745671972714</v>
      </c>
      <c r="C14" s="35">
        <f>C6/$C$10</f>
        <v>0.11698774087173998</v>
      </c>
      <c r="D14" s="35">
        <f>D6/$D$10</f>
        <v>0.04733577395908005</v>
      </c>
      <c r="E14" s="35">
        <f>E6/$E$10</f>
        <v>0.12896383940659079</v>
      </c>
      <c r="F14" s="35">
        <f>F6/$F$10</f>
        <v>0.09021228591555908</v>
      </c>
      <c r="G14" s="35">
        <f>G6/$G$10</f>
        <v>0.3693770348325567</v>
      </c>
      <c r="I14" s="30"/>
    </row>
    <row r="15" spans="1:9" ht="15" customHeight="1">
      <c r="A15" s="34" t="s">
        <v>34</v>
      </c>
      <c r="B15" s="35">
        <f>B7/$B$10</f>
        <v>0.3304764130813819</v>
      </c>
      <c r="C15" s="35">
        <f>C7/$C$10</f>
        <v>0.20296785088274086</v>
      </c>
      <c r="D15" s="35">
        <f>D7/$D$10</f>
        <v>0.1261503658419737</v>
      </c>
      <c r="E15" s="35">
        <f>E7/$E$10</f>
        <v>0.24359045895467782</v>
      </c>
      <c r="F15" s="35">
        <f>F7/$F$10</f>
        <v>0.16628277945018116</v>
      </c>
      <c r="G15" s="35">
        <f>G7/$G$10</f>
        <v>0.29836209390205554</v>
      </c>
      <c r="I15" s="30"/>
    </row>
    <row r="16" spans="1:9" ht="15" customHeight="1">
      <c r="A16" s="34" t="s">
        <v>35</v>
      </c>
      <c r="B16" s="35">
        <f>B8/$B$10</f>
        <v>0.1422088094334728</v>
      </c>
      <c r="C16" s="35">
        <f>C8/$C$10</f>
        <v>0.16514053978570573</v>
      </c>
      <c r="D16" s="35">
        <f>D8/$D$10</f>
        <v>0.1455702290125043</v>
      </c>
      <c r="E16" s="35">
        <f>E8/$E$10</f>
        <v>0.1787986144591157</v>
      </c>
      <c r="F16" s="35">
        <f>F8/$F$10</f>
        <v>0.16880812772180182</v>
      </c>
      <c r="G16" s="35">
        <f>G8/$G$10</f>
        <v>0.08535365474609871</v>
      </c>
      <c r="I16" s="30"/>
    </row>
    <row r="17" spans="1:9" ht="15" customHeight="1">
      <c r="A17" s="34" t="s">
        <v>36</v>
      </c>
      <c r="B17" s="35">
        <f>B9/$B$10</f>
        <v>0.06406967517575139</v>
      </c>
      <c r="C17" s="35">
        <f>C9/$C$10</f>
        <v>0.47767977742002043</v>
      </c>
      <c r="D17" s="35">
        <f>D9/$D$10</f>
        <v>0.6671299602558277</v>
      </c>
      <c r="E17" s="35">
        <f>E9/$E$10</f>
        <v>0.4116335186743377</v>
      </c>
      <c r="F17" s="35">
        <f>F9/$F$10</f>
        <v>0.5505053148917434</v>
      </c>
      <c r="G17" s="35">
        <f>G9/$G$10</f>
        <v>0.14468658022457492</v>
      </c>
      <c r="I17" s="30"/>
    </row>
    <row r="18" spans="1:9" ht="12">
      <c r="A18" s="5" t="s">
        <v>1</v>
      </c>
      <c r="B18" s="30">
        <f>B10/$B$10</f>
        <v>1</v>
      </c>
      <c r="C18" s="30">
        <f>C10/$C$10</f>
        <v>1</v>
      </c>
      <c r="D18" s="30">
        <f>D10/$D$10</f>
        <v>1</v>
      </c>
      <c r="E18" s="30">
        <f>E10/$E$10</f>
        <v>1</v>
      </c>
      <c r="F18" s="30">
        <f>F10/$F$10</f>
        <v>1</v>
      </c>
      <c r="G18" s="30">
        <f>G10/$G$10</f>
        <v>1</v>
      </c>
      <c r="I18" s="30"/>
    </row>
    <row r="19" spans="1:9" ht="4.5" customHeight="1">
      <c r="A19" s="42"/>
      <c r="B19" s="42"/>
      <c r="C19" s="42"/>
      <c r="D19" s="42"/>
      <c r="E19" s="42"/>
      <c r="F19" s="42"/>
      <c r="G19" s="42"/>
      <c r="I19" s="30"/>
    </row>
    <row r="20" spans="1:9" s="48" customFormat="1" ht="12">
      <c r="A20" s="1" t="s">
        <v>23</v>
      </c>
      <c r="B20" s="1"/>
      <c r="C20" s="1"/>
      <c r="D20" s="1"/>
      <c r="E20" s="1"/>
      <c r="F20" s="1"/>
      <c r="G20" s="1"/>
      <c r="I20" s="50"/>
    </row>
    <row r="21" spans="1:9" ht="12">
      <c r="A21" s="1"/>
      <c r="B21" s="1"/>
      <c r="C21" s="1"/>
      <c r="D21" s="1"/>
      <c r="E21" s="1"/>
      <c r="F21" s="1"/>
      <c r="G21" s="1"/>
      <c r="I21" s="50"/>
    </row>
    <row r="22" ht="12">
      <c r="I22" s="51"/>
    </row>
    <row r="23" ht="12">
      <c r="I23" s="30"/>
    </row>
    <row r="24" ht="12">
      <c r="I24" s="30"/>
    </row>
    <row r="25" ht="12">
      <c r="I25" s="30"/>
    </row>
    <row r="26" ht="12">
      <c r="I26" s="30"/>
    </row>
    <row r="27" ht="12">
      <c r="I27" s="30"/>
    </row>
    <row r="28" ht="12">
      <c r="I28" s="50"/>
    </row>
    <row r="29" ht="12">
      <c r="I29" s="51"/>
    </row>
    <row r="30" ht="12">
      <c r="I30" s="30"/>
    </row>
    <row r="31" ht="12">
      <c r="I31" s="30"/>
    </row>
    <row r="32" ht="12">
      <c r="I32" s="30"/>
    </row>
    <row r="33" ht="12">
      <c r="I33" s="30"/>
    </row>
    <row r="34" ht="12">
      <c r="I34" s="30"/>
    </row>
    <row r="35" ht="12">
      <c r="I35" s="50"/>
    </row>
    <row r="36" ht="12">
      <c r="I36" s="51"/>
    </row>
    <row r="37" ht="12">
      <c r="I37" s="30"/>
    </row>
    <row r="38" ht="12">
      <c r="I38" s="30"/>
    </row>
    <row r="39" ht="12">
      <c r="I39" s="30"/>
    </row>
    <row r="40" ht="12">
      <c r="I40" s="30"/>
    </row>
    <row r="41" ht="12">
      <c r="I41" s="30"/>
    </row>
    <row r="42" ht="12">
      <c r="I42" s="50"/>
    </row>
    <row r="43" ht="12">
      <c r="I43" s="45"/>
    </row>
  </sheetData>
  <mergeCells count="3">
    <mergeCell ref="A1:G1"/>
    <mergeCell ref="B4:G4"/>
    <mergeCell ref="B12:G12"/>
  </mergeCells>
  <hyperlinks>
    <hyperlink ref="I3" location="Appendice 2016 - Serie 2 (Infomobilita).xls#INDICE!A1" display="Vai all'indice"/>
  </hyperlink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34">
      <selection activeCell="I67" sqref="I66:I67"/>
    </sheetView>
  </sheetViews>
  <sheetFormatPr defaultColWidth="10.140625" defaultRowHeight="12.75"/>
  <cols>
    <col min="1" max="1" width="21.7109375" style="24" customWidth="1"/>
    <col min="2" max="2" width="8.8515625" style="24" bestFit="1" customWidth="1"/>
    <col min="3" max="4" width="12.140625" style="2" bestFit="1" customWidth="1"/>
    <col min="5" max="6" width="11.7109375" style="2" customWidth="1"/>
    <col min="7" max="7" width="9.7109375" style="33" customWidth="1"/>
    <col min="8" max="9" width="12.140625" style="23" bestFit="1" customWidth="1"/>
    <col min="10" max="11" width="11.7109375" style="23" customWidth="1"/>
    <col min="12" max="12" width="3.7109375" style="23" customWidth="1"/>
    <col min="13" max="13" width="11.28125" style="23" bestFit="1" customWidth="1"/>
    <col min="14" max="16384" width="10.140625" style="23" customWidth="1"/>
  </cols>
  <sheetData>
    <row r="1" spans="1:11" ht="24.75" customHeight="1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2" ht="4.5" customHeight="1">
      <c r="A2" s="29"/>
      <c r="B2" s="29"/>
    </row>
    <row r="3" spans="1:13" ht="15" customHeight="1">
      <c r="A3" s="161" t="s">
        <v>88</v>
      </c>
      <c r="B3" s="164" t="s">
        <v>8</v>
      </c>
      <c r="C3" s="163" t="s">
        <v>21</v>
      </c>
      <c r="D3" s="163"/>
      <c r="E3" s="163"/>
      <c r="F3" s="163"/>
      <c r="G3" s="164" t="s">
        <v>8</v>
      </c>
      <c r="H3" s="163" t="s">
        <v>21</v>
      </c>
      <c r="I3" s="163"/>
      <c r="J3" s="163"/>
      <c r="K3" s="163"/>
      <c r="M3" s="140" t="s">
        <v>150</v>
      </c>
    </row>
    <row r="4" spans="1:11" s="24" customFormat="1" ht="24">
      <c r="A4" s="162"/>
      <c r="B4" s="165"/>
      <c r="C4" s="106" t="s">
        <v>0</v>
      </c>
      <c r="D4" s="106" t="s">
        <v>110</v>
      </c>
      <c r="E4" s="106" t="s">
        <v>111</v>
      </c>
      <c r="F4" s="106" t="s">
        <v>112</v>
      </c>
      <c r="G4" s="165"/>
      <c r="H4" s="106" t="s">
        <v>0</v>
      </c>
      <c r="I4" s="106" t="s">
        <v>110</v>
      </c>
      <c r="J4" s="106" t="s">
        <v>111</v>
      </c>
      <c r="K4" s="106" t="s">
        <v>112</v>
      </c>
    </row>
    <row r="5" spans="1:11" s="24" customFormat="1" ht="4.5" customHeight="1">
      <c r="A5" s="28"/>
      <c r="B5" s="28"/>
      <c r="C5" s="7"/>
      <c r="D5" s="7"/>
      <c r="E5" s="7"/>
      <c r="F5" s="7"/>
      <c r="G5" s="25"/>
      <c r="H5" s="7"/>
      <c r="I5" s="7"/>
      <c r="J5" s="7"/>
      <c r="K5" s="7"/>
    </row>
    <row r="6" spans="1:11" s="24" customFormat="1" ht="12.75" customHeight="1">
      <c r="A6" s="37"/>
      <c r="B6" s="154" t="s">
        <v>6</v>
      </c>
      <c r="C6" s="154"/>
      <c r="D6" s="154"/>
      <c r="E6" s="154"/>
      <c r="F6" s="154"/>
      <c r="G6" s="154" t="s">
        <v>7</v>
      </c>
      <c r="H6" s="154"/>
      <c r="I6" s="154"/>
      <c r="J6" s="154"/>
      <c r="K6" s="154"/>
    </row>
    <row r="7" spans="1:11" s="24" customFormat="1" ht="4.5" customHeight="1">
      <c r="A7" s="28"/>
      <c r="B7" s="28"/>
      <c r="C7" s="43"/>
      <c r="D7" s="43"/>
      <c r="E7" s="43"/>
      <c r="F7" s="43"/>
      <c r="G7" s="43"/>
      <c r="H7" s="7"/>
      <c r="I7" s="7"/>
      <c r="J7" s="7"/>
      <c r="K7" s="7"/>
    </row>
    <row r="8" spans="1:13" ht="12" customHeight="1">
      <c r="A8" s="23"/>
      <c r="B8" s="145" t="s">
        <v>46</v>
      </c>
      <c r="C8" s="145"/>
      <c r="D8" s="145"/>
      <c r="E8" s="145"/>
      <c r="F8" s="145"/>
      <c r="G8" s="145"/>
      <c r="H8" s="145"/>
      <c r="I8" s="145"/>
      <c r="J8" s="145"/>
      <c r="K8" s="145"/>
      <c r="M8" s="50"/>
    </row>
    <row r="9" spans="2:13" s="26" customFormat="1" ht="12.75" customHeight="1">
      <c r="B9" s="146" t="s">
        <v>47</v>
      </c>
      <c r="C9" s="146"/>
      <c r="D9" s="146"/>
      <c r="E9" s="146"/>
      <c r="F9" s="146"/>
      <c r="G9" s="146"/>
      <c r="H9" s="146"/>
      <c r="I9" s="146"/>
      <c r="J9" s="146"/>
      <c r="K9" s="146"/>
      <c r="M9" s="30"/>
    </row>
    <row r="10" spans="1:13" ht="15" customHeight="1">
      <c r="A10" s="34" t="s">
        <v>32</v>
      </c>
      <c r="B10" s="7">
        <v>110138.38046000007</v>
      </c>
      <c r="C10" s="9">
        <v>56090.12934</v>
      </c>
      <c r="D10" s="9">
        <v>29423.923160000002</v>
      </c>
      <c r="E10" s="9">
        <v>2535.5126399999995</v>
      </c>
      <c r="F10" s="9">
        <v>22088.815320000005</v>
      </c>
      <c r="G10" s="35">
        <v>0.10115764558966683</v>
      </c>
      <c r="H10" s="35">
        <v>0.10529571871083529</v>
      </c>
      <c r="I10" s="35">
        <v>0.08579102550800174</v>
      </c>
      <c r="J10" s="35">
        <v>0.09523444295268055</v>
      </c>
      <c r="K10" s="35">
        <v>0.11844364302632476</v>
      </c>
      <c r="L10" s="32"/>
      <c r="M10" s="30"/>
    </row>
    <row r="11" spans="1:13" ht="15" customHeight="1">
      <c r="A11" s="34" t="s">
        <v>33</v>
      </c>
      <c r="B11" s="7">
        <v>394233.43470999954</v>
      </c>
      <c r="C11" s="9">
        <v>195841.49346000055</v>
      </c>
      <c r="D11" s="9">
        <v>138535.57970000012</v>
      </c>
      <c r="E11" s="9">
        <v>8398.630369999993</v>
      </c>
      <c r="F11" s="9">
        <v>51457.73117999999</v>
      </c>
      <c r="G11" s="35">
        <v>0.3620874567197278</v>
      </c>
      <c r="H11" s="35">
        <v>0.3676452711006373</v>
      </c>
      <c r="I11" s="35">
        <v>0.403926743119204</v>
      </c>
      <c r="J11" s="35">
        <v>0.3154545050315406</v>
      </c>
      <c r="K11" s="35">
        <v>0.2759243107669071</v>
      </c>
      <c r="L11" s="32"/>
      <c r="M11" s="30"/>
    </row>
    <row r="12" spans="1:12" ht="15" customHeight="1">
      <c r="A12" s="34" t="s">
        <v>34</v>
      </c>
      <c r="B12" s="7">
        <v>359815.97539999976</v>
      </c>
      <c r="C12" s="9">
        <v>172567.5683000004</v>
      </c>
      <c r="D12" s="9">
        <v>106663.36979000007</v>
      </c>
      <c r="E12" s="9">
        <v>7919.903499999996</v>
      </c>
      <c r="F12" s="9">
        <v>72665.13380999996</v>
      </c>
      <c r="G12" s="35">
        <v>0.33047641308138254</v>
      </c>
      <c r="H12" s="35">
        <v>0.323954077912449</v>
      </c>
      <c r="I12" s="35">
        <v>0.31099727349965384</v>
      </c>
      <c r="J12" s="35">
        <v>0.29747341273813754</v>
      </c>
      <c r="K12" s="35">
        <v>0.3896416826690982</v>
      </c>
      <c r="L12" s="31"/>
    </row>
    <row r="13" spans="1:13" ht="15" customHeight="1">
      <c r="A13" s="34" t="s">
        <v>35</v>
      </c>
      <c r="B13" s="7">
        <v>154834.0500300002</v>
      </c>
      <c r="C13" s="9">
        <v>77849.39455999997</v>
      </c>
      <c r="D13" s="9">
        <v>46584.930620000014</v>
      </c>
      <c r="E13" s="9">
        <v>5553.836149999998</v>
      </c>
      <c r="F13" s="9">
        <v>24845.888700000003</v>
      </c>
      <c r="G13" s="35">
        <v>0.14220880943347303</v>
      </c>
      <c r="H13" s="35">
        <v>0.1461435023925475</v>
      </c>
      <c r="I13" s="35">
        <v>0.13582719576096502</v>
      </c>
      <c r="J13" s="35">
        <v>0.2086033741861803</v>
      </c>
      <c r="K13" s="35">
        <v>0.13322749677707008</v>
      </c>
      <c r="L13" s="31"/>
      <c r="M13" s="50"/>
    </row>
    <row r="14" spans="1:13" ht="15" customHeight="1">
      <c r="A14" s="34" t="s">
        <v>36</v>
      </c>
      <c r="B14" s="7">
        <v>69757.75503000003</v>
      </c>
      <c r="C14" s="9">
        <v>30342.866819999992</v>
      </c>
      <c r="D14" s="9">
        <v>21764.23822</v>
      </c>
      <c r="E14" s="9">
        <v>2216.021059999999</v>
      </c>
      <c r="F14" s="9">
        <v>15434.628929999999</v>
      </c>
      <c r="G14" s="35">
        <v>0.0640696751757515</v>
      </c>
      <c r="H14" s="35">
        <v>0.05696142988353923</v>
      </c>
      <c r="I14" s="35">
        <v>0.0634577621121767</v>
      </c>
      <c r="J14" s="35">
        <v>0.08323426509146041</v>
      </c>
      <c r="K14" s="35">
        <v>0.082762866760602</v>
      </c>
      <c r="L14" s="31"/>
      <c r="M14" s="30"/>
    </row>
    <row r="15" spans="1:13" ht="12">
      <c r="A15" s="5" t="s">
        <v>1</v>
      </c>
      <c r="B15" s="91">
        <f>SUM(B10:B14)</f>
        <v>1088779.5956299996</v>
      </c>
      <c r="C15" s="5">
        <f aca="true" t="shared" si="0" ref="C15:K15">SUM(C10:C14)</f>
        <v>532691.4524800009</v>
      </c>
      <c r="D15" s="5">
        <f t="shared" si="0"/>
        <v>342972.0414900002</v>
      </c>
      <c r="E15" s="5">
        <f t="shared" si="0"/>
        <v>26623.903719999988</v>
      </c>
      <c r="F15" s="5">
        <f t="shared" si="0"/>
        <v>186492.19793999998</v>
      </c>
      <c r="G15" s="30">
        <f t="shared" si="0"/>
        <v>1.0000000000000018</v>
      </c>
      <c r="H15" s="30">
        <f t="shared" si="0"/>
        <v>1.0000000000000082</v>
      </c>
      <c r="I15" s="30">
        <f t="shared" si="0"/>
        <v>1.0000000000000013</v>
      </c>
      <c r="J15" s="30">
        <f t="shared" si="0"/>
        <v>0.9999999999999993</v>
      </c>
      <c r="K15" s="30">
        <f t="shared" si="0"/>
        <v>1.0000000000000022</v>
      </c>
      <c r="M15" s="30"/>
    </row>
    <row r="16" spans="1:13" ht="4.5" customHeight="1">
      <c r="A16" s="23"/>
      <c r="B16" s="23"/>
      <c r="C16" s="145"/>
      <c r="D16" s="145"/>
      <c r="E16" s="145"/>
      <c r="F16" s="145"/>
      <c r="G16" s="145"/>
      <c r="H16" s="145"/>
      <c r="I16" s="145"/>
      <c r="J16" s="145"/>
      <c r="K16" s="145"/>
      <c r="M16" s="30"/>
    </row>
    <row r="17" spans="1:13" ht="12.75" customHeight="1">
      <c r="A17" s="23"/>
      <c r="B17" s="146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M17" s="30"/>
    </row>
    <row r="18" spans="1:13" ht="15" customHeight="1">
      <c r="A18" s="34" t="s">
        <v>32</v>
      </c>
      <c r="B18" s="7">
        <v>40528.83078999999</v>
      </c>
      <c r="C18" s="9">
        <v>24834.35358</v>
      </c>
      <c r="D18" s="9">
        <v>10726.944350000002</v>
      </c>
      <c r="E18" s="9">
        <v>951.32774</v>
      </c>
      <c r="F18" s="9">
        <v>4016.20512</v>
      </c>
      <c r="G18" s="35">
        <v>0.037224091039792954</v>
      </c>
      <c r="H18" s="35">
        <v>0.04662052200083419</v>
      </c>
      <c r="I18" s="35">
        <v>0.031276439628717595</v>
      </c>
      <c r="J18" s="35">
        <v>0.03573209060568222</v>
      </c>
      <c r="K18" s="35">
        <v>0.021535512822322685</v>
      </c>
      <c r="L18" s="32"/>
      <c r="M18" s="30"/>
    </row>
    <row r="19" spans="1:13" ht="15" customHeight="1">
      <c r="A19" s="34" t="s">
        <v>33</v>
      </c>
      <c r="B19" s="7">
        <v>127373.86520000001</v>
      </c>
      <c r="C19" s="9">
        <v>73847.91130000002</v>
      </c>
      <c r="D19" s="9">
        <v>36163.077040000004</v>
      </c>
      <c r="E19" s="9">
        <v>1423.92861</v>
      </c>
      <c r="F19" s="9">
        <v>15938.948249999998</v>
      </c>
      <c r="G19" s="35">
        <v>0.11698774087173998</v>
      </c>
      <c r="H19" s="35">
        <v>0.138631680602709</v>
      </c>
      <c r="I19" s="35">
        <v>0.10544030610452669</v>
      </c>
      <c r="J19" s="35">
        <v>0.05348308891796127</v>
      </c>
      <c r="K19" s="35">
        <v>0.08546710493019156</v>
      </c>
      <c r="L19" s="32"/>
      <c r="M19" s="30"/>
    </row>
    <row r="20" spans="1:13" ht="15" customHeight="1">
      <c r="A20" s="34" t="s">
        <v>34</v>
      </c>
      <c r="B20" s="7">
        <v>220987.25461000027</v>
      </c>
      <c r="C20" s="9">
        <v>109108.64372</v>
      </c>
      <c r="D20" s="9">
        <v>71715.68481000004</v>
      </c>
      <c r="E20" s="9">
        <v>3643.0126699999987</v>
      </c>
      <c r="F20" s="9">
        <v>36519.91341000001</v>
      </c>
      <c r="G20" s="35">
        <v>0.20296785088274086</v>
      </c>
      <c r="H20" s="35">
        <v>0.20482521957511082</v>
      </c>
      <c r="I20" s="35">
        <v>0.20910067333313845</v>
      </c>
      <c r="J20" s="35">
        <v>0.13683240099998373</v>
      </c>
      <c r="K20" s="35">
        <v>0.1958254222610944</v>
      </c>
      <c r="L20" s="31"/>
      <c r="M20" s="50"/>
    </row>
    <row r="21" spans="1:13" ht="15" customHeight="1">
      <c r="A21" s="34" t="s">
        <v>35</v>
      </c>
      <c r="B21" s="7">
        <v>179801.65013000023</v>
      </c>
      <c r="C21" s="9">
        <v>85215.26180000001</v>
      </c>
      <c r="D21" s="9">
        <v>47512.15908000002</v>
      </c>
      <c r="E21" s="9">
        <v>3650.1596699999996</v>
      </c>
      <c r="F21" s="9">
        <v>43424.069579999996</v>
      </c>
      <c r="G21" s="35">
        <v>0.16514053978570573</v>
      </c>
      <c r="H21" s="35">
        <v>0.15997114540372692</v>
      </c>
      <c r="I21" s="35">
        <v>0.13853070609950976</v>
      </c>
      <c r="J21" s="35">
        <v>0.13710084397796188</v>
      </c>
      <c r="K21" s="35">
        <v>0.2328465751364617</v>
      </c>
      <c r="L21" s="31"/>
      <c r="M21" s="50"/>
    </row>
    <row r="22" spans="1:13" ht="15" customHeight="1">
      <c r="A22" s="34" t="s">
        <v>36</v>
      </c>
      <c r="B22" s="7">
        <v>520087.9948999972</v>
      </c>
      <c r="C22" s="9">
        <v>239685.28208000082</v>
      </c>
      <c r="D22" s="9">
        <v>176854.17620999995</v>
      </c>
      <c r="E22" s="9">
        <v>16955.47503</v>
      </c>
      <c r="F22" s="9">
        <v>86593.06157999994</v>
      </c>
      <c r="G22" s="35">
        <v>0.47767977742002043</v>
      </c>
      <c r="H22" s="35">
        <v>0.4499514324176272</v>
      </c>
      <c r="I22" s="35">
        <v>0.5156518748341083</v>
      </c>
      <c r="J22" s="35">
        <v>0.6368515754984108</v>
      </c>
      <c r="K22" s="35">
        <v>0.46432538484993174</v>
      </c>
      <c r="L22" s="31"/>
      <c r="M22" s="51"/>
    </row>
    <row r="23" spans="1:13" ht="12">
      <c r="A23" s="5" t="s">
        <v>1</v>
      </c>
      <c r="B23" s="91">
        <f aca="true" t="shared" si="1" ref="B23:K23">SUM(B18:B22)</f>
        <v>1088779.5956299978</v>
      </c>
      <c r="C23" s="5">
        <f t="shared" si="1"/>
        <v>532691.4524800009</v>
      </c>
      <c r="D23" s="5">
        <f t="shared" si="1"/>
        <v>342972.04149</v>
      </c>
      <c r="E23" s="5">
        <f t="shared" si="1"/>
        <v>26623.90372</v>
      </c>
      <c r="F23" s="5">
        <f t="shared" si="1"/>
        <v>186492.19793999993</v>
      </c>
      <c r="G23" s="30">
        <f t="shared" si="1"/>
        <v>1</v>
      </c>
      <c r="H23" s="30">
        <f t="shared" si="1"/>
        <v>1.0000000000000082</v>
      </c>
      <c r="I23" s="30">
        <f t="shared" si="1"/>
        <v>1.0000000000000009</v>
      </c>
      <c r="J23" s="30">
        <f t="shared" si="1"/>
        <v>0.9999999999999999</v>
      </c>
      <c r="K23" s="30">
        <f t="shared" si="1"/>
        <v>1.000000000000002</v>
      </c>
      <c r="M23" s="30"/>
    </row>
    <row r="24" spans="1:13" ht="4.5" customHeight="1">
      <c r="A24" s="23"/>
      <c r="B24" s="23"/>
      <c r="C24" s="145"/>
      <c r="D24" s="145"/>
      <c r="E24" s="145"/>
      <c r="F24" s="145"/>
      <c r="G24" s="145"/>
      <c r="H24" s="145"/>
      <c r="I24" s="145"/>
      <c r="J24" s="145"/>
      <c r="K24" s="145"/>
      <c r="M24" s="30"/>
    </row>
    <row r="25" spans="1:13" ht="12.75" customHeight="1">
      <c r="A25" s="23"/>
      <c r="B25" s="146" t="s">
        <v>49</v>
      </c>
      <c r="C25" s="146"/>
      <c r="D25" s="146"/>
      <c r="E25" s="146"/>
      <c r="F25" s="146"/>
      <c r="G25" s="146"/>
      <c r="H25" s="146"/>
      <c r="I25" s="146"/>
      <c r="J25" s="146"/>
      <c r="K25" s="146"/>
      <c r="M25" s="30"/>
    </row>
    <row r="26" spans="1:13" ht="15" customHeight="1">
      <c r="A26" s="34" t="s">
        <v>32</v>
      </c>
      <c r="B26" s="7">
        <v>15040.043050000002</v>
      </c>
      <c r="C26" s="9">
        <v>8275.7793</v>
      </c>
      <c r="D26" s="9">
        <v>4598.25974</v>
      </c>
      <c r="E26" s="9">
        <v>158.21429</v>
      </c>
      <c r="F26" s="9">
        <v>2007.7897200000002</v>
      </c>
      <c r="G26" s="35">
        <v>0.013813670930614218</v>
      </c>
      <c r="H26" s="35">
        <v>0.015535783916695698</v>
      </c>
      <c r="I26" s="35">
        <v>0.013407097908107693</v>
      </c>
      <c r="J26" s="35">
        <v>0.00594256543532903</v>
      </c>
      <c r="K26" s="35">
        <v>0.010766078914711326</v>
      </c>
      <c r="L26" s="32"/>
      <c r="M26" s="30"/>
    </row>
    <row r="27" spans="1:13" ht="15" customHeight="1">
      <c r="A27" s="34" t="s">
        <v>33</v>
      </c>
      <c r="B27" s="7">
        <v>51538.22483000002</v>
      </c>
      <c r="C27" s="9">
        <v>27575.60075999999</v>
      </c>
      <c r="D27" s="9">
        <v>17775.87229</v>
      </c>
      <c r="E27" s="9">
        <v>791.07145</v>
      </c>
      <c r="F27" s="9">
        <v>5395.68033</v>
      </c>
      <c r="G27" s="35">
        <v>0.04733577395907993</v>
      </c>
      <c r="H27" s="35">
        <v>0.051766553849548584</v>
      </c>
      <c r="I27" s="35">
        <v>0.0518289252172711</v>
      </c>
      <c r="J27" s="35">
        <v>0.029712827176645154</v>
      </c>
      <c r="K27" s="35">
        <v>0.028932472187045387</v>
      </c>
      <c r="L27" s="32"/>
      <c r="M27" s="30"/>
    </row>
    <row r="28" spans="1:13" ht="15" customHeight="1">
      <c r="A28" s="34" t="s">
        <v>34</v>
      </c>
      <c r="B28" s="7">
        <v>137349.94431000005</v>
      </c>
      <c r="C28" s="9">
        <v>67432.95940000002</v>
      </c>
      <c r="D28" s="9">
        <v>43516.520290000015</v>
      </c>
      <c r="E28" s="9">
        <v>1424.9496099999997</v>
      </c>
      <c r="F28" s="9">
        <v>24975.515010000006</v>
      </c>
      <c r="G28" s="35">
        <v>0.12615036584197337</v>
      </c>
      <c r="H28" s="35">
        <v>0.12658915228704978</v>
      </c>
      <c r="I28" s="35">
        <v>0.1268806638026466</v>
      </c>
      <c r="J28" s="35">
        <v>0.053521437914815284</v>
      </c>
      <c r="K28" s="35">
        <v>0.13392257309356942</v>
      </c>
      <c r="L28" s="31"/>
      <c r="M28" s="50"/>
    </row>
    <row r="29" spans="1:13" ht="15" customHeight="1">
      <c r="A29" s="34" t="s">
        <v>35</v>
      </c>
      <c r="B29" s="7">
        <v>158493.8950800002</v>
      </c>
      <c r="C29" s="9">
        <v>79694.76104</v>
      </c>
      <c r="D29" s="9">
        <v>45975.32454000002</v>
      </c>
      <c r="E29" s="9">
        <v>3329.6470899999995</v>
      </c>
      <c r="F29" s="9">
        <v>29494.16241000001</v>
      </c>
      <c r="G29" s="35">
        <v>0.1455702290125039</v>
      </c>
      <c r="H29" s="35">
        <v>0.14960773383723983</v>
      </c>
      <c r="I29" s="35">
        <v>0.13404977367911944</v>
      </c>
      <c r="J29" s="35">
        <v>0.12506231711988774</v>
      </c>
      <c r="K29" s="35">
        <v>0.1581522591067816</v>
      </c>
      <c r="L29" s="31"/>
      <c r="M29" s="51"/>
    </row>
    <row r="30" spans="1:13" ht="15" customHeight="1">
      <c r="A30" s="34" t="s">
        <v>36</v>
      </c>
      <c r="B30" s="7">
        <v>726357.4883599947</v>
      </c>
      <c r="C30" s="9">
        <v>349712.35197999945</v>
      </c>
      <c r="D30" s="9">
        <v>231106.06462999978</v>
      </c>
      <c r="E30" s="9">
        <v>20920.02128</v>
      </c>
      <c r="F30" s="9">
        <v>124619.05047000005</v>
      </c>
      <c r="G30" s="35">
        <v>0.6671299602558259</v>
      </c>
      <c r="H30" s="35">
        <v>0.6565007761094717</v>
      </c>
      <c r="I30" s="35">
        <v>0.6738335393928554</v>
      </c>
      <c r="J30" s="35">
        <v>0.7857608523533227</v>
      </c>
      <c r="K30" s="35">
        <v>0.668226616697895</v>
      </c>
      <c r="L30" s="31"/>
      <c r="M30" s="30"/>
    </row>
    <row r="31" spans="1:13" ht="12">
      <c r="A31" s="5" t="s">
        <v>1</v>
      </c>
      <c r="B31" s="91">
        <f aca="true" t="shared" si="2" ref="B31:K31">SUM(B26:B30)</f>
        <v>1088779.595629995</v>
      </c>
      <c r="C31" s="5">
        <f t="shared" si="2"/>
        <v>532691.4524799995</v>
      </c>
      <c r="D31" s="5">
        <f t="shared" si="2"/>
        <v>342972.04148999986</v>
      </c>
      <c r="E31" s="5">
        <f t="shared" si="2"/>
        <v>26623.903720000002</v>
      </c>
      <c r="F31" s="5">
        <f t="shared" si="2"/>
        <v>186492.19794000007</v>
      </c>
      <c r="G31" s="30">
        <f t="shared" si="2"/>
        <v>0.9999999999999973</v>
      </c>
      <c r="H31" s="30">
        <f t="shared" si="2"/>
        <v>1.0000000000000056</v>
      </c>
      <c r="I31" s="30">
        <f t="shared" si="2"/>
        <v>1.0000000000000002</v>
      </c>
      <c r="J31" s="30">
        <f t="shared" si="2"/>
        <v>1</v>
      </c>
      <c r="K31" s="30">
        <f t="shared" si="2"/>
        <v>1.0000000000000027</v>
      </c>
      <c r="M31" s="30"/>
    </row>
    <row r="32" spans="1:13" ht="4.5" customHeight="1">
      <c r="A32" s="23"/>
      <c r="B32" s="23"/>
      <c r="C32" s="145"/>
      <c r="D32" s="145"/>
      <c r="E32" s="145"/>
      <c r="F32" s="145"/>
      <c r="G32" s="145"/>
      <c r="H32" s="145"/>
      <c r="I32" s="145"/>
      <c r="J32" s="145"/>
      <c r="K32" s="145"/>
      <c r="M32" s="30"/>
    </row>
    <row r="33" spans="1:13" ht="12.75" customHeight="1">
      <c r="A33" s="23"/>
      <c r="B33" s="146" t="s">
        <v>50</v>
      </c>
      <c r="C33" s="146"/>
      <c r="D33" s="146"/>
      <c r="E33" s="146"/>
      <c r="F33" s="146"/>
      <c r="G33" s="146"/>
      <c r="H33" s="146"/>
      <c r="I33" s="146"/>
      <c r="J33" s="146"/>
      <c r="K33" s="146"/>
      <c r="M33" s="30"/>
    </row>
    <row r="34" spans="1:13" ht="15" customHeight="1">
      <c r="A34" s="34" t="s">
        <v>32</v>
      </c>
      <c r="B34" s="7">
        <v>40299.61815</v>
      </c>
      <c r="C34" s="9">
        <v>22067.08751999999</v>
      </c>
      <c r="D34" s="9">
        <v>9501.034790000002</v>
      </c>
      <c r="E34" s="9">
        <v>950.30674</v>
      </c>
      <c r="F34" s="9">
        <v>7781.1891000000005</v>
      </c>
      <c r="G34" s="35">
        <v>0.037013568505278184</v>
      </c>
      <c r="H34" s="35">
        <v>0.04142564596684353</v>
      </c>
      <c r="I34" s="35">
        <v>0.02770206792578173</v>
      </c>
      <c r="J34" s="35">
        <v>0.035693741608828204</v>
      </c>
      <c r="K34" s="35">
        <v>0.04172393904920063</v>
      </c>
      <c r="L34" s="32"/>
      <c r="M34" s="30"/>
    </row>
    <row r="35" spans="1:13" ht="15" customHeight="1">
      <c r="A35" s="34" t="s">
        <v>33</v>
      </c>
      <c r="B35" s="7">
        <v>140413.1969200001</v>
      </c>
      <c r="C35" s="9">
        <v>85199.25548</v>
      </c>
      <c r="D35" s="9">
        <v>37082.45718000001</v>
      </c>
      <c r="E35" s="9">
        <v>2693.72693</v>
      </c>
      <c r="F35" s="9">
        <v>15437.757329999999</v>
      </c>
      <c r="G35" s="35">
        <v>0.12896383940659098</v>
      </c>
      <c r="H35" s="35">
        <v>0.15994109739014328</v>
      </c>
      <c r="I35" s="35">
        <v>0.10812093317840094</v>
      </c>
      <c r="J35" s="35">
        <v>0.10117700838800958</v>
      </c>
      <c r="K35" s="35">
        <v>0.08277964172510216</v>
      </c>
      <c r="L35" s="32"/>
      <c r="M35" s="50"/>
    </row>
    <row r="36" spans="1:13" ht="15" customHeight="1">
      <c r="A36" s="34" t="s">
        <v>34</v>
      </c>
      <c r="B36" s="7">
        <v>265216.3214000001</v>
      </c>
      <c r="C36" s="9">
        <v>130577.59140000009</v>
      </c>
      <c r="D36" s="9">
        <v>82137.53839000006</v>
      </c>
      <c r="E36" s="9">
        <v>4435.105119999998</v>
      </c>
      <c r="F36" s="9">
        <v>48066.086489999994</v>
      </c>
      <c r="G36" s="35">
        <v>0.24359045895467815</v>
      </c>
      <c r="H36" s="35">
        <v>0.24512800194574833</v>
      </c>
      <c r="I36" s="35">
        <v>0.2394875629895768</v>
      </c>
      <c r="J36" s="35">
        <v>0.16658357717348288</v>
      </c>
      <c r="K36" s="35">
        <v>0.25773778753717286</v>
      </c>
      <c r="L36" s="31"/>
      <c r="M36" s="51"/>
    </row>
    <row r="37" spans="1:13" ht="15" customHeight="1">
      <c r="A37" s="34" t="s">
        <v>35</v>
      </c>
      <c r="B37" s="7">
        <v>194672.28315000018</v>
      </c>
      <c r="C37" s="9">
        <v>90415.47621999994</v>
      </c>
      <c r="D37" s="9">
        <v>65288.03137000004</v>
      </c>
      <c r="E37" s="9">
        <v>2698.83193</v>
      </c>
      <c r="F37" s="9">
        <v>36269.94363000001</v>
      </c>
      <c r="G37" s="35">
        <v>0.17879861445911596</v>
      </c>
      <c r="H37" s="35">
        <v>0.16973329644968388</v>
      </c>
      <c r="I37" s="35">
        <v>0.1903596313167809</v>
      </c>
      <c r="J37" s="35">
        <v>0.10136875337227969</v>
      </c>
      <c r="K37" s="35">
        <v>0.19448504565144972</v>
      </c>
      <c r="L37" s="31"/>
      <c r="M37" s="30"/>
    </row>
    <row r="38" spans="1:13" ht="15" customHeight="1">
      <c r="A38" s="34" t="s">
        <v>36</v>
      </c>
      <c r="B38" s="7">
        <v>448178.1760099992</v>
      </c>
      <c r="C38" s="9">
        <v>204432.04186000064</v>
      </c>
      <c r="D38" s="9">
        <v>148962.97976000007</v>
      </c>
      <c r="E38" s="9">
        <v>15845.932999999997</v>
      </c>
      <c r="F38" s="9">
        <v>78937.22139</v>
      </c>
      <c r="G38" s="35">
        <v>0.41163351867433834</v>
      </c>
      <c r="H38" s="35">
        <v>0.3837719582475888</v>
      </c>
      <c r="I38" s="35">
        <v>0.4343298045894609</v>
      </c>
      <c r="J38" s="35">
        <v>0.5951769194573994</v>
      </c>
      <c r="K38" s="35">
        <v>0.4232735860370771</v>
      </c>
      <c r="L38" s="31"/>
      <c r="M38" s="30"/>
    </row>
    <row r="39" spans="1:13" ht="12">
      <c r="A39" s="5" t="s">
        <v>1</v>
      </c>
      <c r="B39" s="91">
        <f aca="true" t="shared" si="3" ref="B39:K39">SUM(B34:B38)</f>
        <v>1088779.5956299994</v>
      </c>
      <c r="C39" s="5">
        <f t="shared" si="3"/>
        <v>532691.4524800007</v>
      </c>
      <c r="D39" s="5">
        <f t="shared" si="3"/>
        <v>342972.0414900002</v>
      </c>
      <c r="E39" s="5">
        <f t="shared" si="3"/>
        <v>26623.903719999995</v>
      </c>
      <c r="F39" s="5">
        <f t="shared" si="3"/>
        <v>186492.19794</v>
      </c>
      <c r="G39" s="30">
        <f t="shared" si="3"/>
        <v>1.0000000000000016</v>
      </c>
      <c r="H39" s="30">
        <f t="shared" si="3"/>
        <v>1.000000000000008</v>
      </c>
      <c r="I39" s="30">
        <f t="shared" si="3"/>
        <v>1.0000000000000013</v>
      </c>
      <c r="J39" s="30">
        <f t="shared" si="3"/>
        <v>0.9999999999999998</v>
      </c>
      <c r="K39" s="30">
        <f t="shared" si="3"/>
        <v>1.0000000000000024</v>
      </c>
      <c r="M39" s="30"/>
    </row>
    <row r="40" spans="1:13" ht="4.5" customHeight="1">
      <c r="A40" s="23"/>
      <c r="B40" s="23"/>
      <c r="C40" s="145"/>
      <c r="D40" s="145"/>
      <c r="E40" s="145"/>
      <c r="F40" s="145"/>
      <c r="G40" s="145"/>
      <c r="H40" s="145"/>
      <c r="I40" s="145"/>
      <c r="J40" s="145"/>
      <c r="K40" s="145"/>
      <c r="M40" s="30"/>
    </row>
    <row r="41" spans="1:13" ht="12.75" customHeight="1">
      <c r="A41" s="23"/>
      <c r="B41" s="146" t="s">
        <v>51</v>
      </c>
      <c r="C41" s="146"/>
      <c r="D41" s="146"/>
      <c r="E41" s="146"/>
      <c r="F41" s="146"/>
      <c r="G41" s="146"/>
      <c r="H41" s="146"/>
      <c r="I41" s="146"/>
      <c r="J41" s="146"/>
      <c r="K41" s="146"/>
      <c r="M41" s="30"/>
    </row>
    <row r="42" spans="1:13" ht="15" customHeight="1">
      <c r="A42" s="34" t="s">
        <v>32</v>
      </c>
      <c r="B42" s="7">
        <v>26339.202899999997</v>
      </c>
      <c r="C42" s="9">
        <v>14404.908979999998</v>
      </c>
      <c r="D42" s="9">
        <v>3677.44095</v>
      </c>
      <c r="E42" s="9">
        <v>475.66387</v>
      </c>
      <c r="F42" s="9">
        <v>7781.1891000000005</v>
      </c>
      <c r="G42" s="35">
        <v>0.024191492020714637</v>
      </c>
      <c r="H42" s="35">
        <v>0.027041749802698266</v>
      </c>
      <c r="I42" s="35">
        <v>0.010722276177451116</v>
      </c>
      <c r="J42" s="35">
        <v>0.01786604530284111</v>
      </c>
      <c r="K42" s="35">
        <v>0.04172393904920063</v>
      </c>
      <c r="L42" s="32"/>
      <c r="M42" s="50"/>
    </row>
    <row r="43" spans="1:13" ht="15" customHeight="1">
      <c r="A43" s="34" t="s">
        <v>33</v>
      </c>
      <c r="B43" s="7">
        <v>98221.29618000005</v>
      </c>
      <c r="C43" s="9">
        <v>62520.06564000002</v>
      </c>
      <c r="D43" s="9">
        <v>17775.87229</v>
      </c>
      <c r="E43" s="9">
        <v>1107.5000300000002</v>
      </c>
      <c r="F43" s="9">
        <v>16817.85822</v>
      </c>
      <c r="G43" s="35">
        <v>0.09021228591555898</v>
      </c>
      <c r="H43" s="35">
        <v>0.11736637663122211</v>
      </c>
      <c r="I43" s="35">
        <v>0.0518289252172711</v>
      </c>
      <c r="J43" s="35">
        <v>0.041597958047303214</v>
      </c>
      <c r="K43" s="35">
        <v>0.09017995608272489</v>
      </c>
      <c r="L43" s="32"/>
      <c r="M43" s="45"/>
    </row>
    <row r="44" spans="1:12" ht="15" customHeight="1">
      <c r="A44" s="34" t="s">
        <v>34</v>
      </c>
      <c r="B44" s="7">
        <v>181045.29737000016</v>
      </c>
      <c r="C44" s="9">
        <v>94413.41720000001</v>
      </c>
      <c r="D44" s="9">
        <v>58841.43665000005</v>
      </c>
      <c r="E44" s="9">
        <v>2061.8907699999995</v>
      </c>
      <c r="F44" s="9">
        <v>25728.55275000001</v>
      </c>
      <c r="G44" s="35">
        <v>0.166282779450181</v>
      </c>
      <c r="H44" s="35">
        <v>0.17723846846133767</v>
      </c>
      <c r="I44" s="35">
        <v>0.17156336240811548</v>
      </c>
      <c r="J44" s="35">
        <v>0.07744509564354747</v>
      </c>
      <c r="K44" s="35">
        <v>0.1379604778870036</v>
      </c>
      <c r="L44" s="31"/>
    </row>
    <row r="45" spans="1:12" ht="15" customHeight="1">
      <c r="A45" s="34" t="s">
        <v>35</v>
      </c>
      <c r="B45" s="7">
        <v>183794.8450400002</v>
      </c>
      <c r="C45" s="9">
        <v>85209.26803999994</v>
      </c>
      <c r="D45" s="9">
        <v>60994.86240000003</v>
      </c>
      <c r="E45" s="9">
        <v>3331.68909</v>
      </c>
      <c r="F45" s="9">
        <v>34259.02551000001</v>
      </c>
      <c r="G45" s="35">
        <v>0.16880812772180165</v>
      </c>
      <c r="H45" s="35">
        <v>0.15995989356183576</v>
      </c>
      <c r="I45" s="35">
        <v>0.17784208338095248</v>
      </c>
      <c r="J45" s="35">
        <v>0.12513901511359582</v>
      </c>
      <c r="K45" s="35">
        <v>0.18370219177223823</v>
      </c>
      <c r="L45" s="31"/>
    </row>
    <row r="46" spans="1:12" ht="15" customHeight="1">
      <c r="A46" s="34" t="s">
        <v>36</v>
      </c>
      <c r="B46" s="7">
        <v>599378.9541399963</v>
      </c>
      <c r="C46" s="9">
        <v>276143.7926200007</v>
      </c>
      <c r="D46" s="9">
        <v>201682.4291999999</v>
      </c>
      <c r="E46" s="9">
        <v>19647.159959999997</v>
      </c>
      <c r="F46" s="9">
        <v>101905.57235999996</v>
      </c>
      <c r="G46" s="35">
        <v>0.5505053148917428</v>
      </c>
      <c r="H46" s="35">
        <v>0.518393511542914</v>
      </c>
      <c r="I46" s="35">
        <v>0.5880433528162105</v>
      </c>
      <c r="J46" s="35">
        <v>0.7379518858927122</v>
      </c>
      <c r="K46" s="35">
        <v>0.5464334352088349</v>
      </c>
      <c r="L46" s="31"/>
    </row>
    <row r="47" spans="1:11" ht="12">
      <c r="A47" s="5" t="s">
        <v>1</v>
      </c>
      <c r="B47" s="91">
        <f aca="true" t="shared" si="4" ref="B47:K47">SUM(B42:B46)</f>
        <v>1088779.5956299966</v>
      </c>
      <c r="C47" s="5">
        <f t="shared" si="4"/>
        <v>532691.4524800007</v>
      </c>
      <c r="D47" s="5">
        <f t="shared" si="4"/>
        <v>342972.04149</v>
      </c>
      <c r="E47" s="5">
        <f t="shared" si="4"/>
        <v>26623.903719999995</v>
      </c>
      <c r="F47" s="5">
        <f t="shared" si="4"/>
        <v>186492.19793999998</v>
      </c>
      <c r="G47" s="30">
        <f t="shared" si="4"/>
        <v>0.9999999999999991</v>
      </c>
      <c r="H47" s="30">
        <f t="shared" si="4"/>
        <v>1.0000000000000078</v>
      </c>
      <c r="I47" s="30">
        <f t="shared" si="4"/>
        <v>1.0000000000000007</v>
      </c>
      <c r="J47" s="30">
        <f t="shared" si="4"/>
        <v>0.9999999999999998</v>
      </c>
      <c r="K47" s="30">
        <f t="shared" si="4"/>
        <v>1.0000000000000022</v>
      </c>
    </row>
    <row r="48" spans="1:11" ht="4.5" customHeight="1">
      <c r="A48" s="23"/>
      <c r="B48" s="23"/>
      <c r="C48" s="145"/>
      <c r="D48" s="145"/>
      <c r="E48" s="145"/>
      <c r="F48" s="145"/>
      <c r="G48" s="145"/>
      <c r="H48" s="145"/>
      <c r="I48" s="145"/>
      <c r="J48" s="145"/>
      <c r="K48" s="145"/>
    </row>
    <row r="49" spans="1:11" ht="12.75" customHeight="1">
      <c r="A49" s="23"/>
      <c r="B49" s="146" t="s">
        <v>52</v>
      </c>
      <c r="C49" s="146"/>
      <c r="D49" s="146"/>
      <c r="E49" s="146"/>
      <c r="F49" s="146"/>
      <c r="G49" s="146"/>
      <c r="H49" s="146"/>
      <c r="I49" s="146"/>
      <c r="J49" s="146"/>
      <c r="K49" s="146"/>
    </row>
    <row r="50" spans="1:12" ht="15" customHeight="1">
      <c r="A50" s="34" t="s">
        <v>32</v>
      </c>
      <c r="B50" s="7">
        <v>111295.74305000003</v>
      </c>
      <c r="C50" s="9">
        <v>59459.008640000015</v>
      </c>
      <c r="D50" s="9">
        <v>39236.74612000001</v>
      </c>
      <c r="E50" s="9">
        <v>2059.8487699999996</v>
      </c>
      <c r="F50" s="9">
        <v>10540.13952</v>
      </c>
      <c r="G50" s="35">
        <v>0.10222063629471423</v>
      </c>
      <c r="H50" s="35">
        <v>0.11161997881359437</v>
      </c>
      <c r="I50" s="35">
        <v>0.1144021709453074</v>
      </c>
      <c r="J50" s="35">
        <v>0.07736839764983944</v>
      </c>
      <c r="K50" s="35">
        <v>0.05651785777864604</v>
      </c>
      <c r="L50" s="32"/>
    </row>
    <row r="51" spans="1:12" ht="15" customHeight="1">
      <c r="A51" s="34" t="s">
        <v>33</v>
      </c>
      <c r="B51" s="7">
        <v>402170.17861999955</v>
      </c>
      <c r="C51" s="9">
        <v>204429.52150000058</v>
      </c>
      <c r="D51" s="9">
        <v>129037.78955000009</v>
      </c>
      <c r="E51" s="9">
        <v>8714.037949999996</v>
      </c>
      <c r="F51" s="9">
        <v>59988.82961999999</v>
      </c>
      <c r="G51" s="35">
        <v>0.3693770348325575</v>
      </c>
      <c r="H51" s="35">
        <v>0.3837672268782598</v>
      </c>
      <c r="I51" s="35">
        <v>0.3762341355563892</v>
      </c>
      <c r="J51" s="35">
        <v>0.32730128690534477</v>
      </c>
      <c r="K51" s="35">
        <v>0.3216693796450418</v>
      </c>
      <c r="L51" s="32"/>
    </row>
    <row r="52" spans="1:12" ht="15" customHeight="1">
      <c r="A52" s="34" t="s">
        <v>34</v>
      </c>
      <c r="B52" s="7">
        <v>324850.55995000014</v>
      </c>
      <c r="C52" s="9">
        <v>139145.73208000005</v>
      </c>
      <c r="D52" s="9">
        <v>104201.03317000011</v>
      </c>
      <c r="E52" s="9">
        <v>8083.222789999994</v>
      </c>
      <c r="F52" s="9">
        <v>73420.57190999997</v>
      </c>
      <c r="G52" s="35">
        <v>0.29836209390205615</v>
      </c>
      <c r="H52" s="35">
        <v>0.261212623991231</v>
      </c>
      <c r="I52" s="35">
        <v>0.30381786432885777</v>
      </c>
      <c r="J52" s="35">
        <v>0.3036077231577366</v>
      </c>
      <c r="K52" s="35">
        <v>0.39369245856398616</v>
      </c>
      <c r="L52" s="31"/>
    </row>
    <row r="53" spans="1:12" ht="15" customHeight="1">
      <c r="A53" s="34" t="s">
        <v>35</v>
      </c>
      <c r="B53" s="7">
        <v>92931.3177</v>
      </c>
      <c r="C53" s="9">
        <v>51189.22310000001</v>
      </c>
      <c r="D53" s="9">
        <v>22680.08599</v>
      </c>
      <c r="E53" s="9">
        <v>1745.4621900000002</v>
      </c>
      <c r="F53" s="9">
        <v>17316.54642</v>
      </c>
      <c r="G53" s="35">
        <v>0.08535365474609889</v>
      </c>
      <c r="H53" s="35">
        <v>0.09609544673878967</v>
      </c>
      <c r="I53" s="35">
        <v>0.06612808989172751</v>
      </c>
      <c r="J53" s="35">
        <v>0.06555996477288945</v>
      </c>
      <c r="K53" s="35">
        <v>0.09285399931621419</v>
      </c>
      <c r="L53" s="31"/>
    </row>
    <row r="54" spans="1:12" ht="15" customHeight="1">
      <c r="A54" s="34" t="s">
        <v>36</v>
      </c>
      <c r="B54" s="7">
        <v>157531.79631000027</v>
      </c>
      <c r="C54" s="9">
        <v>78467.96715999999</v>
      </c>
      <c r="D54" s="9">
        <v>47816.38666000003</v>
      </c>
      <c r="E54" s="9">
        <v>6021.332019999997</v>
      </c>
      <c r="F54" s="9">
        <v>25226.110470000003</v>
      </c>
      <c r="G54" s="35">
        <v>0.14468658022457526</v>
      </c>
      <c r="H54" s="35">
        <v>0.14730472357813287</v>
      </c>
      <c r="I54" s="35">
        <v>0.13941773927771967</v>
      </c>
      <c r="J54" s="35">
        <v>0.22616262751418922</v>
      </c>
      <c r="K54" s="35">
        <v>0.13526630469611411</v>
      </c>
      <c r="L54" s="31"/>
    </row>
    <row r="55" spans="1:11" ht="12">
      <c r="A55" s="5" t="s">
        <v>1</v>
      </c>
      <c r="B55" s="91">
        <f aca="true" t="shared" si="5" ref="B55:K55">SUM(B50:B54)</f>
        <v>1088779.59563</v>
      </c>
      <c r="C55" s="5">
        <f t="shared" si="5"/>
        <v>532691.4524800007</v>
      </c>
      <c r="D55" s="5">
        <f t="shared" si="5"/>
        <v>342972.0414900002</v>
      </c>
      <c r="E55" s="5">
        <f t="shared" si="5"/>
        <v>26623.903719999984</v>
      </c>
      <c r="F55" s="5">
        <f t="shared" si="5"/>
        <v>186492.19793999995</v>
      </c>
      <c r="G55" s="30">
        <f t="shared" si="5"/>
        <v>1.0000000000000022</v>
      </c>
      <c r="H55" s="30">
        <f t="shared" si="5"/>
        <v>1.0000000000000078</v>
      </c>
      <c r="I55" s="30">
        <f t="shared" si="5"/>
        <v>1.0000000000000016</v>
      </c>
      <c r="J55" s="30">
        <f t="shared" si="5"/>
        <v>0.9999999999999996</v>
      </c>
      <c r="K55" s="30">
        <f t="shared" si="5"/>
        <v>1.0000000000000022</v>
      </c>
    </row>
    <row r="56" spans="1:11" ht="4.5" customHeight="1">
      <c r="A56" s="23"/>
      <c r="B56" s="23"/>
      <c r="C56" s="145"/>
      <c r="D56" s="145"/>
      <c r="E56" s="145"/>
      <c r="F56" s="145"/>
      <c r="G56" s="145"/>
      <c r="H56" s="145"/>
      <c r="I56" s="145"/>
      <c r="J56" s="145"/>
      <c r="K56" s="145"/>
    </row>
    <row r="57" spans="1:11" ht="12.75" customHeight="1">
      <c r="A57" s="23"/>
      <c r="B57" s="145" t="s">
        <v>53</v>
      </c>
      <c r="C57" s="145"/>
      <c r="D57" s="145"/>
      <c r="E57" s="145"/>
      <c r="F57" s="145"/>
      <c r="G57" s="145"/>
      <c r="H57" s="145"/>
      <c r="I57" s="145"/>
      <c r="J57" s="145"/>
      <c r="K57" s="145"/>
    </row>
    <row r="58" spans="1:11" ht="12">
      <c r="A58" s="34" t="s">
        <v>54</v>
      </c>
      <c r="B58" s="7">
        <v>242191.82112000042</v>
      </c>
      <c r="C58" s="9">
        <v>131489.07077999998</v>
      </c>
      <c r="D58" s="9">
        <v>62524.71181000005</v>
      </c>
      <c r="E58" s="9">
        <v>5385.411859999997</v>
      </c>
      <c r="F58" s="9">
        <v>42792.62667</v>
      </c>
      <c r="G58" s="35">
        <v>0.22244338715758272</v>
      </c>
      <c r="H58" s="35">
        <v>0.24683908511736</v>
      </c>
      <c r="I58" s="35">
        <v>0.1823026493307418</v>
      </c>
      <c r="J58" s="35">
        <v>0.20227731878231103</v>
      </c>
      <c r="K58" s="35">
        <v>0.22946068062197295</v>
      </c>
    </row>
    <row r="59" spans="1:11" ht="12">
      <c r="A59" s="34" t="s">
        <v>55</v>
      </c>
      <c r="B59" s="7">
        <v>521911.9026499989</v>
      </c>
      <c r="C59" s="9">
        <v>248560.15426000094</v>
      </c>
      <c r="D59" s="9">
        <v>164280.91099000006</v>
      </c>
      <c r="E59" s="9">
        <v>12683.689199999997</v>
      </c>
      <c r="F59" s="9">
        <v>96387.14819999997</v>
      </c>
      <c r="G59" s="35">
        <v>0.47935496288209306</v>
      </c>
      <c r="H59" s="35">
        <v>0.46661186903376267</v>
      </c>
      <c r="I59" s="35">
        <v>0.47899213672432867</v>
      </c>
      <c r="J59" s="35">
        <v>0.4764023087445268</v>
      </c>
      <c r="K59" s="35">
        <v>0.5168427916271906</v>
      </c>
    </row>
    <row r="60" spans="1:11" ht="15" customHeight="1">
      <c r="A60" s="34" t="s">
        <v>56</v>
      </c>
      <c r="B60" s="7">
        <v>273895.6569800004</v>
      </c>
      <c r="C60" s="9">
        <v>129656.23722000008</v>
      </c>
      <c r="D60" s="9">
        <v>98391.40959000004</v>
      </c>
      <c r="E60" s="9">
        <v>7446.281629999995</v>
      </c>
      <c r="F60" s="9">
        <v>38401.72854000001</v>
      </c>
      <c r="G60" s="35">
        <v>0.251562077466667</v>
      </c>
      <c r="H60" s="35">
        <v>0.2433983812136894</v>
      </c>
      <c r="I60" s="35">
        <v>0.2868788055217291</v>
      </c>
      <c r="J60" s="35">
        <v>0.2796840654290044</v>
      </c>
      <c r="K60" s="35">
        <v>0.20591600594656012</v>
      </c>
    </row>
    <row r="61" spans="1:11" ht="15" customHeight="1">
      <c r="A61" s="34" t="s">
        <v>57</v>
      </c>
      <c r="B61" s="7">
        <v>40496.04507999999</v>
      </c>
      <c r="C61" s="9">
        <v>18387.38904</v>
      </c>
      <c r="D61" s="9">
        <v>14097.855880000001</v>
      </c>
      <c r="E61" s="9">
        <v>1108.5210299999999</v>
      </c>
      <c r="F61" s="9">
        <v>6902.27913</v>
      </c>
      <c r="G61" s="35">
        <v>0.03719397869186535</v>
      </c>
      <c r="H61" s="35">
        <v>0.03451789765800772</v>
      </c>
      <c r="I61" s="35">
        <v>0.04110497117710705</v>
      </c>
      <c r="J61" s="35">
        <v>0.041636307044157224</v>
      </c>
      <c r="K61" s="35">
        <v>0.0370110878966673</v>
      </c>
    </row>
    <row r="62" spans="1:13" s="60" customFormat="1" ht="15" customHeight="1">
      <c r="A62" s="116" t="s">
        <v>58</v>
      </c>
      <c r="B62" s="99">
        <v>10284.1698</v>
      </c>
      <c r="C62" s="56">
        <v>4598.60118</v>
      </c>
      <c r="D62" s="56">
        <v>3677.15322</v>
      </c>
      <c r="E62" s="56">
        <v>0</v>
      </c>
      <c r="F62" s="56">
        <v>2008.4153999999999</v>
      </c>
      <c r="G62" s="35">
        <v>0.0094455938017917</v>
      </c>
      <c r="H62" s="58">
        <v>0.008632766977188703</v>
      </c>
      <c r="I62" s="58">
        <v>0.010721437246094643</v>
      </c>
      <c r="J62" s="58">
        <v>0</v>
      </c>
      <c r="K62" s="58">
        <v>0.010769433907611356</v>
      </c>
      <c r="M62" s="23"/>
    </row>
    <row r="63" spans="1:11" ht="12">
      <c r="A63" s="5" t="s">
        <v>1</v>
      </c>
      <c r="B63" s="91">
        <f aca="true" t="shared" si="6" ref="B63:K63">SUM(B58:B62)</f>
        <v>1088779.5956299999</v>
      </c>
      <c r="C63" s="5">
        <f t="shared" si="6"/>
        <v>532691.452480001</v>
      </c>
      <c r="D63" s="5">
        <f t="shared" si="6"/>
        <v>342972.04149000015</v>
      </c>
      <c r="E63" s="5">
        <f t="shared" si="6"/>
        <v>26623.903719999988</v>
      </c>
      <c r="F63" s="5">
        <f t="shared" si="6"/>
        <v>186492.19793999998</v>
      </c>
      <c r="G63" s="30">
        <f t="shared" si="6"/>
        <v>0.9999999999999998</v>
      </c>
      <c r="H63" s="30">
        <f t="shared" si="6"/>
        <v>1.0000000000000084</v>
      </c>
      <c r="I63" s="30">
        <f t="shared" si="6"/>
        <v>1.000000000000001</v>
      </c>
      <c r="J63" s="30">
        <f t="shared" si="6"/>
        <v>0.9999999999999996</v>
      </c>
      <c r="K63" s="30">
        <f t="shared" si="6"/>
        <v>1.0000000000000022</v>
      </c>
    </row>
    <row r="64" spans="1:11" ht="4.5" customHeight="1">
      <c r="A64" s="42"/>
      <c r="B64" s="42"/>
      <c r="C64" s="144"/>
      <c r="D64" s="144"/>
      <c r="E64" s="144"/>
      <c r="F64" s="144"/>
      <c r="G64" s="144"/>
      <c r="H64" s="144"/>
      <c r="I64" s="144"/>
      <c r="J64" s="144"/>
      <c r="K64" s="144"/>
    </row>
    <row r="65" spans="1:13" s="48" customFormat="1" ht="12">
      <c r="A65" s="1" t="s">
        <v>23</v>
      </c>
      <c r="B65" s="1"/>
      <c r="C65" s="44"/>
      <c r="D65" s="45"/>
      <c r="E65" s="46"/>
      <c r="F65" s="47"/>
      <c r="G65" s="47"/>
      <c r="H65" s="38"/>
      <c r="I65" s="38"/>
      <c r="J65" s="45"/>
      <c r="K65" s="45"/>
      <c r="L65" s="45"/>
      <c r="M65" s="23"/>
    </row>
    <row r="66" spans="1:9" ht="12">
      <c r="A66" s="1"/>
      <c r="B66" s="1"/>
      <c r="G66" s="32"/>
      <c r="H66" s="32"/>
      <c r="I66" s="32"/>
    </row>
    <row r="67" spans="7:9" ht="12">
      <c r="G67" s="32"/>
      <c r="H67" s="32"/>
      <c r="I67" s="32"/>
    </row>
    <row r="68" spans="7:9" ht="12">
      <c r="G68" s="32"/>
      <c r="H68" s="32"/>
      <c r="I68" s="32"/>
    </row>
    <row r="69" spans="7:9" ht="12">
      <c r="G69" s="32"/>
      <c r="H69" s="32"/>
      <c r="I69" s="32"/>
    </row>
    <row r="70" spans="7:9" ht="12">
      <c r="G70" s="32"/>
      <c r="H70" s="32"/>
      <c r="I70" s="32"/>
    </row>
    <row r="71" spans="7:9" ht="12">
      <c r="G71" s="32"/>
      <c r="H71" s="32"/>
      <c r="I71" s="32"/>
    </row>
    <row r="72" ht="12">
      <c r="G72" s="32"/>
    </row>
    <row r="73" ht="12">
      <c r="G73" s="32"/>
    </row>
  </sheetData>
  <sheetProtection/>
  <mergeCells count="23">
    <mergeCell ref="B8:K8"/>
    <mergeCell ref="B6:F6"/>
    <mergeCell ref="G6:K6"/>
    <mergeCell ref="B9:K9"/>
    <mergeCell ref="A1:K1"/>
    <mergeCell ref="A3:A4"/>
    <mergeCell ref="C3:F3"/>
    <mergeCell ref="G3:G4"/>
    <mergeCell ref="H3:K3"/>
    <mergeCell ref="B3:B4"/>
    <mergeCell ref="C64:K64"/>
    <mergeCell ref="C32:K32"/>
    <mergeCell ref="C40:K40"/>
    <mergeCell ref="C48:K48"/>
    <mergeCell ref="C16:K16"/>
    <mergeCell ref="C24:K24"/>
    <mergeCell ref="B57:K57"/>
    <mergeCell ref="B25:K25"/>
    <mergeCell ref="B33:K33"/>
    <mergeCell ref="B41:K41"/>
    <mergeCell ref="B49:K49"/>
    <mergeCell ref="C56:K56"/>
    <mergeCell ref="B17:K17"/>
  </mergeCells>
  <hyperlinks>
    <hyperlink ref="M3" location="Appendice 2016 - Serie 2 (Infomobilita).xls#INDICE!A1" display="Vai all'indice"/>
  </hyperlink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K3" sqref="K3"/>
    </sheetView>
  </sheetViews>
  <sheetFormatPr defaultColWidth="10.140625" defaultRowHeight="12.75"/>
  <cols>
    <col min="1" max="1" width="22.7109375" style="24" customWidth="1"/>
    <col min="2" max="2" width="8.8515625" style="24" bestFit="1" customWidth="1"/>
    <col min="3" max="3" width="10.7109375" style="2" customWidth="1"/>
    <col min="4" max="4" width="10.140625" style="2" bestFit="1" customWidth="1"/>
    <col min="5" max="5" width="11.7109375" style="2" bestFit="1" customWidth="1"/>
    <col min="6" max="6" width="7.8515625" style="33" bestFit="1" customWidth="1"/>
    <col min="7" max="7" width="10.7109375" style="23" customWidth="1"/>
    <col min="8" max="8" width="10.140625" style="23" bestFit="1" customWidth="1"/>
    <col min="9" max="9" width="11.7109375" style="23" bestFit="1" customWidth="1"/>
    <col min="10" max="10" width="3.7109375" style="23" customWidth="1"/>
    <col min="11" max="11" width="11.28125" style="23" bestFit="1" customWidth="1"/>
    <col min="12" max="16384" width="10.140625" style="23" customWidth="1"/>
  </cols>
  <sheetData>
    <row r="1" spans="1:9" ht="24.75" customHeight="1">
      <c r="A1" s="149" t="s">
        <v>140</v>
      </c>
      <c r="B1" s="149"/>
      <c r="C1" s="149"/>
      <c r="D1" s="149"/>
      <c r="E1" s="149"/>
      <c r="F1" s="149"/>
      <c r="G1" s="149"/>
      <c r="H1" s="149"/>
      <c r="I1" s="149"/>
    </row>
    <row r="2" spans="1:2" ht="4.5" customHeight="1">
      <c r="A2" s="29"/>
      <c r="B2" s="29"/>
    </row>
    <row r="3" spans="1:11" ht="15" customHeight="1">
      <c r="A3" s="151" t="s">
        <v>88</v>
      </c>
      <c r="B3" s="147" t="s">
        <v>8</v>
      </c>
      <c r="C3" s="153" t="s">
        <v>9</v>
      </c>
      <c r="D3" s="153"/>
      <c r="E3" s="153"/>
      <c r="F3" s="147" t="s">
        <v>8</v>
      </c>
      <c r="G3" s="153" t="s">
        <v>9</v>
      </c>
      <c r="H3" s="153"/>
      <c r="I3" s="153"/>
      <c r="K3" s="140" t="s">
        <v>150</v>
      </c>
    </row>
    <row r="4" spans="1:9" s="24" customFormat="1" ht="48">
      <c r="A4" s="152"/>
      <c r="B4" s="148"/>
      <c r="C4" s="105" t="s">
        <v>24</v>
      </c>
      <c r="D4" s="105" t="s">
        <v>25</v>
      </c>
      <c r="E4" s="105" t="s">
        <v>26</v>
      </c>
      <c r="F4" s="148"/>
      <c r="G4" s="105" t="s">
        <v>24</v>
      </c>
      <c r="H4" s="105" t="s">
        <v>25</v>
      </c>
      <c r="I4" s="105" t="s">
        <v>26</v>
      </c>
    </row>
    <row r="5" spans="1:9" s="24" customFormat="1" ht="5.25" customHeight="1">
      <c r="A5" s="39"/>
      <c r="B5" s="39"/>
      <c r="C5" s="40"/>
      <c r="D5" s="40"/>
      <c r="E5" s="40"/>
      <c r="F5" s="41"/>
      <c r="G5" s="40"/>
      <c r="H5" s="40"/>
      <c r="I5" s="40"/>
    </row>
    <row r="6" spans="1:9" s="24" customFormat="1" ht="15" customHeight="1">
      <c r="A6" s="28"/>
      <c r="B6" s="154" t="s">
        <v>6</v>
      </c>
      <c r="C6" s="154"/>
      <c r="D6" s="154"/>
      <c r="E6" s="154"/>
      <c r="F6" s="154" t="s">
        <v>7</v>
      </c>
      <c r="G6" s="154"/>
      <c r="H6" s="154"/>
      <c r="I6" s="154"/>
    </row>
    <row r="7" spans="1:9" s="24" customFormat="1" ht="5.25" customHeight="1">
      <c r="A7" s="28"/>
      <c r="B7" s="28"/>
      <c r="C7" s="7"/>
      <c r="D7" s="7"/>
      <c r="E7" s="7"/>
      <c r="F7" s="25"/>
      <c r="G7" s="7"/>
      <c r="H7" s="7"/>
      <c r="I7" s="7"/>
    </row>
    <row r="8" spans="1:11" ht="27" customHeight="1">
      <c r="A8" s="23"/>
      <c r="B8" s="145" t="s">
        <v>46</v>
      </c>
      <c r="C8" s="145"/>
      <c r="D8" s="145"/>
      <c r="E8" s="145"/>
      <c r="F8" s="145"/>
      <c r="G8" s="145"/>
      <c r="H8" s="145"/>
      <c r="I8" s="145"/>
      <c r="J8" s="50"/>
      <c r="K8" s="50"/>
    </row>
    <row r="9" spans="2:11" s="26" customFormat="1" ht="12.75" customHeight="1">
      <c r="B9" s="146" t="s">
        <v>47</v>
      </c>
      <c r="C9" s="146"/>
      <c r="D9" s="146"/>
      <c r="E9" s="146"/>
      <c r="F9" s="146"/>
      <c r="G9" s="146"/>
      <c r="H9" s="146"/>
      <c r="I9" s="146"/>
      <c r="J9" s="51"/>
      <c r="K9" s="30"/>
    </row>
    <row r="10" spans="1:12" ht="15" customHeight="1">
      <c r="A10" s="34" t="s">
        <v>32</v>
      </c>
      <c r="B10" s="7">
        <v>110138.38046000007</v>
      </c>
      <c r="C10" s="9">
        <v>23529.177890000006</v>
      </c>
      <c r="D10" s="9">
        <v>44198.73162</v>
      </c>
      <c r="E10" s="9">
        <v>42410.47095</v>
      </c>
      <c r="F10" s="35">
        <v>0.10115764558966683</v>
      </c>
      <c r="G10" s="35">
        <v>0.12715304921658568</v>
      </c>
      <c r="H10" s="35">
        <v>0.09835798679254895</v>
      </c>
      <c r="I10" s="35">
        <v>0.09333957545769288</v>
      </c>
      <c r="J10" s="35"/>
      <c r="K10" s="30"/>
      <c r="L10" s="32"/>
    </row>
    <row r="11" spans="1:12" ht="15" customHeight="1">
      <c r="A11" s="34" t="s">
        <v>33</v>
      </c>
      <c r="B11" s="7">
        <v>394233.43470999954</v>
      </c>
      <c r="C11" s="9">
        <v>65317.685620000106</v>
      </c>
      <c r="D11" s="9">
        <v>140980.94302000018</v>
      </c>
      <c r="E11" s="9">
        <v>187934.8060700002</v>
      </c>
      <c r="F11" s="35">
        <v>0.3620874567197278</v>
      </c>
      <c r="G11" s="35">
        <v>0.35298058152227874</v>
      </c>
      <c r="H11" s="35">
        <v>0.3137330240781754</v>
      </c>
      <c r="I11" s="35">
        <v>0.4136184913621587</v>
      </c>
      <c r="J11" s="35"/>
      <c r="K11" s="30"/>
      <c r="L11" s="32"/>
    </row>
    <row r="12" spans="1:12" ht="15" customHeight="1">
      <c r="A12" s="34" t="s">
        <v>34</v>
      </c>
      <c r="B12" s="7">
        <v>359815.97539999976</v>
      </c>
      <c r="C12" s="9">
        <v>55866.50721000014</v>
      </c>
      <c r="D12" s="9">
        <v>166359.01521000013</v>
      </c>
      <c r="E12" s="9">
        <v>137590.45297999997</v>
      </c>
      <c r="F12" s="35">
        <v>0.33047641308138254</v>
      </c>
      <c r="G12" s="35">
        <v>0.30190586233150735</v>
      </c>
      <c r="H12" s="35">
        <v>0.37020831189287967</v>
      </c>
      <c r="I12" s="35">
        <v>0.30281753964311614</v>
      </c>
      <c r="J12" s="35"/>
      <c r="L12" s="31"/>
    </row>
    <row r="13" spans="1:12" ht="15" customHeight="1">
      <c r="A13" s="34" t="s">
        <v>35</v>
      </c>
      <c r="B13" s="7">
        <v>154834.0500300002</v>
      </c>
      <c r="C13" s="9">
        <v>23798.7826</v>
      </c>
      <c r="D13" s="9">
        <v>67694.75983000001</v>
      </c>
      <c r="E13" s="9">
        <v>63340.507600000026</v>
      </c>
      <c r="F13" s="35">
        <v>0.14220880943347303</v>
      </c>
      <c r="G13" s="35">
        <v>0.12861000878907555</v>
      </c>
      <c r="H13" s="35">
        <v>0.15064505358499955</v>
      </c>
      <c r="I13" s="35">
        <v>0.1394036886699267</v>
      </c>
      <c r="J13" s="35"/>
      <c r="K13" s="50"/>
      <c r="L13" s="31"/>
    </row>
    <row r="14" spans="1:12" ht="15" customHeight="1">
      <c r="A14" s="34" t="s">
        <v>36</v>
      </c>
      <c r="B14" s="7">
        <v>69757.75503000003</v>
      </c>
      <c r="C14" s="9">
        <v>16533.962639999998</v>
      </c>
      <c r="D14" s="9">
        <v>30132.515009999996</v>
      </c>
      <c r="E14" s="9">
        <v>23091.27738</v>
      </c>
      <c r="F14" s="35">
        <v>0.0640696751757515</v>
      </c>
      <c r="G14" s="35">
        <v>0.0893504981405497</v>
      </c>
      <c r="H14" s="35">
        <v>0.06705562365139794</v>
      </c>
      <c r="I14" s="35">
        <v>0.05082070486710845</v>
      </c>
      <c r="J14" s="35"/>
      <c r="K14" s="30"/>
      <c r="L14" s="31"/>
    </row>
    <row r="15" spans="1:11" ht="12">
      <c r="A15" s="5" t="s">
        <v>1</v>
      </c>
      <c r="B15" s="91">
        <f>SUM(B10:B14)</f>
        <v>1088779.5956299996</v>
      </c>
      <c r="C15" s="5">
        <f aca="true" t="shared" si="0" ref="C15:I15">SUM(C10:C14)</f>
        <v>185046.11596000026</v>
      </c>
      <c r="D15" s="5">
        <f t="shared" si="0"/>
        <v>449365.9646900003</v>
      </c>
      <c r="E15" s="5">
        <f t="shared" si="0"/>
        <v>454367.5149800002</v>
      </c>
      <c r="F15" s="30">
        <f t="shared" si="0"/>
        <v>1.0000000000000018</v>
      </c>
      <c r="G15" s="30">
        <f t="shared" si="0"/>
        <v>0.9999999999999971</v>
      </c>
      <c r="H15" s="30">
        <f t="shared" si="0"/>
        <v>1.0000000000000013</v>
      </c>
      <c r="I15" s="30">
        <f t="shared" si="0"/>
        <v>1.0000000000000029</v>
      </c>
      <c r="J15" s="30"/>
      <c r="K15" s="30"/>
    </row>
    <row r="16" spans="1:11" ht="4.5" customHeight="1">
      <c r="A16" s="23"/>
      <c r="B16" s="23"/>
      <c r="C16" s="50"/>
      <c r="D16" s="50"/>
      <c r="E16" s="50"/>
      <c r="F16" s="50"/>
      <c r="G16" s="50"/>
      <c r="H16" s="50"/>
      <c r="I16" s="50"/>
      <c r="J16" s="50"/>
      <c r="K16" s="30"/>
    </row>
    <row r="17" spans="1:11" ht="12.75" customHeight="1">
      <c r="A17" s="23"/>
      <c r="B17" s="146" t="s">
        <v>48</v>
      </c>
      <c r="C17" s="146"/>
      <c r="D17" s="146"/>
      <c r="E17" s="146"/>
      <c r="F17" s="146"/>
      <c r="G17" s="146"/>
      <c r="H17" s="146"/>
      <c r="I17" s="146"/>
      <c r="J17" s="51"/>
      <c r="K17" s="30"/>
    </row>
    <row r="18" spans="1:12" ht="15" customHeight="1">
      <c r="A18" s="34" t="s">
        <v>32</v>
      </c>
      <c r="B18" s="7">
        <v>40528.83078999999</v>
      </c>
      <c r="C18" s="9">
        <v>9750.968229999999</v>
      </c>
      <c r="D18" s="9">
        <v>19843.81265</v>
      </c>
      <c r="E18" s="9">
        <v>10934.049910000002</v>
      </c>
      <c r="F18" s="35">
        <v>0.037224091039792954</v>
      </c>
      <c r="G18" s="35">
        <v>0.052694800857683216</v>
      </c>
      <c r="H18" s="35">
        <v>0.04415958085230039</v>
      </c>
      <c r="I18" s="35">
        <v>0.02406433019420703</v>
      </c>
      <c r="J18" s="35"/>
      <c r="K18" s="30"/>
      <c r="L18" s="32"/>
    </row>
    <row r="19" spans="1:12" ht="15" customHeight="1">
      <c r="A19" s="34" t="s">
        <v>33</v>
      </c>
      <c r="B19" s="7">
        <v>127373.86520000001</v>
      </c>
      <c r="C19" s="9">
        <v>13220.67841</v>
      </c>
      <c r="D19" s="9">
        <v>36590.61511999999</v>
      </c>
      <c r="E19" s="9">
        <v>77562.57167000003</v>
      </c>
      <c r="F19" s="35">
        <v>0.11698774087173998</v>
      </c>
      <c r="G19" s="35">
        <v>0.07144531697632474</v>
      </c>
      <c r="H19" s="35">
        <v>0.08142720632000346</v>
      </c>
      <c r="I19" s="35">
        <v>0.17070448285330062</v>
      </c>
      <c r="J19" s="35"/>
      <c r="K19" s="30"/>
      <c r="L19" s="32"/>
    </row>
    <row r="20" spans="1:12" ht="15" customHeight="1">
      <c r="A20" s="34" t="s">
        <v>34</v>
      </c>
      <c r="B20" s="7">
        <v>220987.25461000027</v>
      </c>
      <c r="C20" s="9">
        <v>26437.30085</v>
      </c>
      <c r="D20" s="9">
        <v>91728.71698000003</v>
      </c>
      <c r="E20" s="9">
        <v>102821.23677999996</v>
      </c>
      <c r="F20" s="35">
        <v>0.20296785088274086</v>
      </c>
      <c r="G20" s="35">
        <v>0.1428687152542809</v>
      </c>
      <c r="H20" s="35">
        <v>0.20412920467459114</v>
      </c>
      <c r="I20" s="35">
        <v>0.22629530807132223</v>
      </c>
      <c r="J20" s="35"/>
      <c r="K20" s="50"/>
      <c r="L20" s="31"/>
    </row>
    <row r="21" spans="1:12" ht="15" customHeight="1">
      <c r="A21" s="34" t="s">
        <v>35</v>
      </c>
      <c r="B21" s="7">
        <v>179801.65013000023</v>
      </c>
      <c r="C21" s="9">
        <v>37127.44479000002</v>
      </c>
      <c r="D21" s="9">
        <v>69551.03338999997</v>
      </c>
      <c r="E21" s="9">
        <v>73123.17195000003</v>
      </c>
      <c r="F21" s="35">
        <v>0.16514053978570573</v>
      </c>
      <c r="G21" s="35">
        <v>0.20063887640865383</v>
      </c>
      <c r="H21" s="35">
        <v>0.15477592620522687</v>
      </c>
      <c r="I21" s="35">
        <v>0.1609339786388974</v>
      </c>
      <c r="J21" s="35"/>
      <c r="K21" s="50"/>
      <c r="L21" s="31"/>
    </row>
    <row r="22" spans="1:12" ht="15" customHeight="1">
      <c r="A22" s="34" t="s">
        <v>36</v>
      </c>
      <c r="B22" s="7">
        <v>520087.9948999972</v>
      </c>
      <c r="C22" s="9">
        <v>98509.72368000017</v>
      </c>
      <c r="D22" s="9">
        <v>231651.7865499999</v>
      </c>
      <c r="E22" s="9">
        <v>189926.48467000015</v>
      </c>
      <c r="F22" s="35">
        <v>0.47767977742002043</v>
      </c>
      <c r="G22" s="35">
        <v>0.532352290503054</v>
      </c>
      <c r="H22" s="35">
        <v>0.5155080819478787</v>
      </c>
      <c r="I22" s="35">
        <v>0.4180019002422756</v>
      </c>
      <c r="J22" s="35"/>
      <c r="K22" s="51"/>
      <c r="L22" s="31"/>
    </row>
    <row r="23" spans="1:11" ht="12">
      <c r="A23" s="5" t="s">
        <v>1</v>
      </c>
      <c r="B23" s="91">
        <f aca="true" t="shared" si="1" ref="B23:I23">SUM(B18:B22)</f>
        <v>1088779.5956299978</v>
      </c>
      <c r="C23" s="5">
        <f t="shared" si="1"/>
        <v>185046.1159600002</v>
      </c>
      <c r="D23" s="5">
        <f t="shared" si="1"/>
        <v>449365.9646899999</v>
      </c>
      <c r="E23" s="5">
        <f t="shared" si="1"/>
        <v>454367.5149800002</v>
      </c>
      <c r="F23" s="30">
        <f t="shared" si="1"/>
        <v>1</v>
      </c>
      <c r="G23" s="30">
        <f t="shared" si="1"/>
        <v>0.9999999999999967</v>
      </c>
      <c r="H23" s="30">
        <f t="shared" si="1"/>
        <v>1.0000000000000004</v>
      </c>
      <c r="I23" s="30">
        <f t="shared" si="1"/>
        <v>1.0000000000000029</v>
      </c>
      <c r="J23" s="30"/>
      <c r="K23" s="30"/>
    </row>
    <row r="24" spans="1:11" ht="4.5" customHeight="1">
      <c r="A24" s="23"/>
      <c r="B24" s="23"/>
      <c r="C24" s="50"/>
      <c r="D24" s="50"/>
      <c r="E24" s="50"/>
      <c r="F24" s="50"/>
      <c r="G24" s="50"/>
      <c r="H24" s="50"/>
      <c r="I24" s="50"/>
      <c r="J24" s="50"/>
      <c r="K24" s="30"/>
    </row>
    <row r="25" spans="1:11" ht="12.75" customHeight="1">
      <c r="A25" s="23"/>
      <c r="B25" s="146" t="s">
        <v>49</v>
      </c>
      <c r="C25" s="146"/>
      <c r="D25" s="146"/>
      <c r="E25" s="146"/>
      <c r="F25" s="146"/>
      <c r="G25" s="146"/>
      <c r="H25" s="146"/>
      <c r="I25" s="146"/>
      <c r="J25" s="51"/>
      <c r="K25" s="30"/>
    </row>
    <row r="26" spans="1:12" ht="15" customHeight="1">
      <c r="A26" s="34" t="s">
        <v>32</v>
      </c>
      <c r="B26" s="104">
        <v>15040.043050000002</v>
      </c>
      <c r="C26" s="74">
        <v>2877.86767</v>
      </c>
      <c r="D26" s="74">
        <v>6034.676579999999</v>
      </c>
      <c r="E26" s="74">
        <v>6127.4988</v>
      </c>
      <c r="F26" s="73">
        <v>0.013813670930614218</v>
      </c>
      <c r="G26" s="73">
        <v>0.015552164686461584</v>
      </c>
      <c r="H26" s="73">
        <v>0.013429313864843083</v>
      </c>
      <c r="I26" s="73">
        <v>0.013485776597100546</v>
      </c>
      <c r="J26" s="35"/>
      <c r="K26" s="30"/>
      <c r="L26" s="32"/>
    </row>
    <row r="27" spans="1:12" ht="15" customHeight="1">
      <c r="A27" s="34" t="s">
        <v>33</v>
      </c>
      <c r="B27" s="104">
        <v>51538.22483000002</v>
      </c>
      <c r="C27" s="74">
        <v>5351.468239999999</v>
      </c>
      <c r="D27" s="74">
        <v>18195.25597</v>
      </c>
      <c r="E27" s="74">
        <v>27991.50061999999</v>
      </c>
      <c r="F27" s="73">
        <v>0.04733577395907993</v>
      </c>
      <c r="G27" s="73">
        <v>0.028919646393209146</v>
      </c>
      <c r="H27" s="73">
        <v>0.040490952585944526</v>
      </c>
      <c r="I27" s="73">
        <v>0.061605417854822146</v>
      </c>
      <c r="J27" s="35"/>
      <c r="K27" s="30"/>
      <c r="L27" s="32"/>
    </row>
    <row r="28" spans="1:12" ht="15" customHeight="1">
      <c r="A28" s="34" t="s">
        <v>34</v>
      </c>
      <c r="B28" s="104">
        <v>137349.94431000005</v>
      </c>
      <c r="C28" s="74">
        <v>21892.578470000004</v>
      </c>
      <c r="D28" s="74">
        <v>64467.57696999998</v>
      </c>
      <c r="E28" s="74">
        <v>50989.788870000026</v>
      </c>
      <c r="F28" s="73">
        <v>0.12615036584197337</v>
      </c>
      <c r="G28" s="73">
        <v>0.11830877052686833</v>
      </c>
      <c r="H28" s="73">
        <v>0.1434634174274273</v>
      </c>
      <c r="I28" s="73">
        <v>0.11222146651977218</v>
      </c>
      <c r="J28" s="35"/>
      <c r="K28" s="50"/>
      <c r="L28" s="31"/>
    </row>
    <row r="29" spans="1:12" ht="15" customHeight="1">
      <c r="A29" s="34" t="s">
        <v>35</v>
      </c>
      <c r="B29" s="104">
        <v>158493.8950800002</v>
      </c>
      <c r="C29" s="74">
        <v>33884.53633000001</v>
      </c>
      <c r="D29" s="74">
        <v>59392.72480999997</v>
      </c>
      <c r="E29" s="74">
        <v>65216.63394000002</v>
      </c>
      <c r="F29" s="73">
        <v>0.1455702290125039</v>
      </c>
      <c r="G29" s="73">
        <v>0.18311401000885866</v>
      </c>
      <c r="H29" s="73">
        <v>0.1321700562056869</v>
      </c>
      <c r="I29" s="73">
        <v>0.14353278302228722</v>
      </c>
      <c r="J29" s="35"/>
      <c r="K29" s="51"/>
      <c r="L29" s="31"/>
    </row>
    <row r="30" spans="1:12" ht="15" customHeight="1">
      <c r="A30" s="34" t="s">
        <v>36</v>
      </c>
      <c r="B30" s="104">
        <v>726357.4883599947</v>
      </c>
      <c r="C30" s="74">
        <v>121039.66525000031</v>
      </c>
      <c r="D30" s="74">
        <v>301275.7303600003</v>
      </c>
      <c r="E30" s="74">
        <v>304042.09275000065</v>
      </c>
      <c r="F30" s="73">
        <v>0.6671299602558259</v>
      </c>
      <c r="G30" s="73">
        <v>0.6541054083845996</v>
      </c>
      <c r="H30" s="73">
        <v>0.6704462599160995</v>
      </c>
      <c r="I30" s="73">
        <v>0.6691545560060219</v>
      </c>
      <c r="J30" s="35"/>
      <c r="K30" s="30"/>
      <c r="L30" s="31"/>
    </row>
    <row r="31" spans="1:11" ht="12">
      <c r="A31" s="5" t="s">
        <v>1</v>
      </c>
      <c r="B31" s="5">
        <f aca="true" t="shared" si="2" ref="B31:I31">SUM(B26:B30)</f>
        <v>1088779.595629995</v>
      </c>
      <c r="C31" s="5">
        <f t="shared" si="2"/>
        <v>185046.11596000032</v>
      </c>
      <c r="D31" s="5">
        <f t="shared" si="2"/>
        <v>449365.9646900002</v>
      </c>
      <c r="E31" s="5">
        <f t="shared" si="2"/>
        <v>454367.5149800007</v>
      </c>
      <c r="F31" s="30">
        <f t="shared" si="2"/>
        <v>0.9999999999999973</v>
      </c>
      <c r="G31" s="30">
        <f t="shared" si="2"/>
        <v>0.9999999999999973</v>
      </c>
      <c r="H31" s="30">
        <f t="shared" si="2"/>
        <v>1.0000000000000013</v>
      </c>
      <c r="I31" s="30">
        <f t="shared" si="2"/>
        <v>1.000000000000004</v>
      </c>
      <c r="J31" s="30"/>
      <c r="K31" s="30"/>
    </row>
    <row r="32" spans="1:11" ht="4.5" customHeight="1">
      <c r="A32" s="23"/>
      <c r="B32" s="23"/>
      <c r="C32" s="50"/>
      <c r="D32" s="50"/>
      <c r="E32" s="50"/>
      <c r="F32" s="50"/>
      <c r="G32" s="50"/>
      <c r="H32" s="50"/>
      <c r="I32" s="50"/>
      <c r="J32" s="50"/>
      <c r="K32" s="30"/>
    </row>
    <row r="33" spans="1:11" ht="12.75" customHeight="1">
      <c r="A33" s="23"/>
      <c r="B33" s="146" t="s">
        <v>50</v>
      </c>
      <c r="C33" s="146"/>
      <c r="D33" s="146"/>
      <c r="E33" s="146"/>
      <c r="F33" s="146"/>
      <c r="G33" s="146"/>
      <c r="H33" s="146"/>
      <c r="I33" s="146"/>
      <c r="J33" s="51"/>
      <c r="K33" s="30"/>
    </row>
    <row r="34" spans="1:12" ht="15" customHeight="1">
      <c r="A34" s="34" t="s">
        <v>32</v>
      </c>
      <c r="B34" s="7">
        <v>40299.61815</v>
      </c>
      <c r="C34" s="9">
        <v>9786.13857</v>
      </c>
      <c r="D34" s="9">
        <v>15808.711860000001</v>
      </c>
      <c r="E34" s="9">
        <v>14704.767719999996</v>
      </c>
      <c r="F34" s="35">
        <v>0.037013568505278184</v>
      </c>
      <c r="G34" s="35">
        <v>0.0528848634256952</v>
      </c>
      <c r="H34" s="35">
        <v>0.03518003832556795</v>
      </c>
      <c r="I34" s="35">
        <v>0.03236315809383357</v>
      </c>
      <c r="J34" s="35"/>
      <c r="K34" s="30"/>
      <c r="L34" s="32"/>
    </row>
    <row r="35" spans="1:12" ht="15" customHeight="1">
      <c r="A35" s="34" t="s">
        <v>33</v>
      </c>
      <c r="B35" s="7">
        <v>140413.1969200001</v>
      </c>
      <c r="C35" s="9">
        <v>19291.948160000004</v>
      </c>
      <c r="D35" s="9">
        <v>55622.91542999998</v>
      </c>
      <c r="E35" s="9">
        <v>65498.33333000004</v>
      </c>
      <c r="F35" s="35">
        <v>0.12896383940659098</v>
      </c>
      <c r="G35" s="35">
        <v>0.10425481269852814</v>
      </c>
      <c r="H35" s="35">
        <v>0.12378088195525021</v>
      </c>
      <c r="I35" s="35">
        <v>0.14415276438255772</v>
      </c>
      <c r="J35" s="35"/>
      <c r="K35" s="50"/>
      <c r="L35" s="32"/>
    </row>
    <row r="36" spans="1:12" ht="15" customHeight="1">
      <c r="A36" s="34" t="s">
        <v>34</v>
      </c>
      <c r="B36" s="7">
        <v>265216.3214000001</v>
      </c>
      <c r="C36" s="9">
        <v>37782.92459000007</v>
      </c>
      <c r="D36" s="9">
        <v>123289.16334000017</v>
      </c>
      <c r="E36" s="9">
        <v>104144.23347000002</v>
      </c>
      <c r="F36" s="35">
        <v>0.24359045895467815</v>
      </c>
      <c r="G36" s="35">
        <v>0.20418112746644812</v>
      </c>
      <c r="H36" s="35">
        <v>0.2743624863201481</v>
      </c>
      <c r="I36" s="35">
        <v>0.22920704063666264</v>
      </c>
      <c r="J36" s="35"/>
      <c r="K36" s="51"/>
      <c r="L36" s="31"/>
    </row>
    <row r="37" spans="1:12" ht="15" customHeight="1">
      <c r="A37" s="34" t="s">
        <v>35</v>
      </c>
      <c r="B37" s="7">
        <v>194672.28315000018</v>
      </c>
      <c r="C37" s="9">
        <v>34779.57068000001</v>
      </c>
      <c r="D37" s="9">
        <v>74227.37952999998</v>
      </c>
      <c r="E37" s="9">
        <v>85665.33294000002</v>
      </c>
      <c r="F37" s="35">
        <v>0.17879861445911596</v>
      </c>
      <c r="G37" s="35">
        <v>0.1879508278223894</v>
      </c>
      <c r="H37" s="35">
        <v>0.16518246899541356</v>
      </c>
      <c r="I37" s="35">
        <v>0.18853753870095882</v>
      </c>
      <c r="J37" s="35"/>
      <c r="K37" s="30"/>
      <c r="L37" s="31"/>
    </row>
    <row r="38" spans="1:12" ht="15" customHeight="1">
      <c r="A38" s="34" t="s">
        <v>36</v>
      </c>
      <c r="B38" s="7">
        <v>448178.1760099992</v>
      </c>
      <c r="C38" s="9">
        <v>83405.53396000026</v>
      </c>
      <c r="D38" s="9">
        <v>180417.79453000016</v>
      </c>
      <c r="E38" s="9">
        <v>184354.84752000013</v>
      </c>
      <c r="F38" s="35">
        <v>0.41163351867433834</v>
      </c>
      <c r="G38" s="35">
        <v>0.4507283685869366</v>
      </c>
      <c r="H38" s="35">
        <v>0.40149412440362164</v>
      </c>
      <c r="I38" s="35">
        <v>0.4057394981859902</v>
      </c>
      <c r="J38" s="35"/>
      <c r="K38" s="30"/>
      <c r="L38" s="31"/>
    </row>
    <row r="39" spans="1:11" ht="12">
      <c r="A39" s="5" t="s">
        <v>1</v>
      </c>
      <c r="B39" s="91">
        <f aca="true" t="shared" si="3" ref="B39:I39">SUM(B34:B38)</f>
        <v>1088779.5956299994</v>
      </c>
      <c r="C39" s="5">
        <f t="shared" si="3"/>
        <v>185046.11596000034</v>
      </c>
      <c r="D39" s="5">
        <f t="shared" si="3"/>
        <v>449365.9646900003</v>
      </c>
      <c r="E39" s="5">
        <f t="shared" si="3"/>
        <v>454367.51498000015</v>
      </c>
      <c r="F39" s="30">
        <f t="shared" si="3"/>
        <v>1.0000000000000016</v>
      </c>
      <c r="G39" s="30">
        <f t="shared" si="3"/>
        <v>0.9999999999999973</v>
      </c>
      <c r="H39" s="30">
        <f t="shared" si="3"/>
        <v>1.0000000000000013</v>
      </c>
      <c r="I39" s="30">
        <f t="shared" si="3"/>
        <v>1.000000000000003</v>
      </c>
      <c r="J39" s="30"/>
      <c r="K39" s="30"/>
    </row>
    <row r="40" spans="1:11" ht="4.5" customHeight="1">
      <c r="A40" s="23"/>
      <c r="B40" s="23"/>
      <c r="C40" s="50"/>
      <c r="D40" s="50"/>
      <c r="E40" s="50"/>
      <c r="F40" s="50"/>
      <c r="G40" s="50"/>
      <c r="H40" s="50"/>
      <c r="I40" s="50"/>
      <c r="J40" s="50"/>
      <c r="K40" s="30"/>
    </row>
    <row r="41" spans="1:11" ht="12.75" customHeight="1">
      <c r="A41" s="23"/>
      <c r="B41" s="146" t="s">
        <v>51</v>
      </c>
      <c r="C41" s="146"/>
      <c r="D41" s="146"/>
      <c r="E41" s="146"/>
      <c r="F41" s="146"/>
      <c r="G41" s="146"/>
      <c r="H41" s="146"/>
      <c r="I41" s="146"/>
      <c r="J41" s="51"/>
      <c r="K41" s="30"/>
    </row>
    <row r="42" spans="1:12" ht="15" customHeight="1">
      <c r="A42" s="34" t="s">
        <v>32</v>
      </c>
      <c r="B42" s="7">
        <v>26339.202899999997</v>
      </c>
      <c r="C42" s="9">
        <v>5630.90305</v>
      </c>
      <c r="D42" s="9">
        <v>10905.12137</v>
      </c>
      <c r="E42" s="9">
        <v>9803.17848</v>
      </c>
      <c r="F42" s="35">
        <v>0.024191492020714637</v>
      </c>
      <c r="G42" s="35">
        <v>0.030429728399255698</v>
      </c>
      <c r="H42" s="35">
        <v>0.024267795576202632</v>
      </c>
      <c r="I42" s="35">
        <v>0.021575438729222386</v>
      </c>
      <c r="J42" s="35"/>
      <c r="K42" s="50"/>
      <c r="L42" s="32"/>
    </row>
    <row r="43" spans="1:12" ht="15" customHeight="1">
      <c r="A43" s="34" t="s">
        <v>33</v>
      </c>
      <c r="B43" s="7">
        <v>98221.29618000005</v>
      </c>
      <c r="C43" s="9">
        <v>14703.08442</v>
      </c>
      <c r="D43" s="9">
        <v>34142.68096999999</v>
      </c>
      <c r="E43" s="9">
        <v>49375.53079000001</v>
      </c>
      <c r="F43" s="35">
        <v>0.09021228591555898</v>
      </c>
      <c r="G43" s="35">
        <v>0.07945632548795667</v>
      </c>
      <c r="H43" s="35">
        <v>0.07597967726272664</v>
      </c>
      <c r="I43" s="35">
        <v>0.10866870795587909</v>
      </c>
      <c r="J43" s="35"/>
      <c r="K43" s="45"/>
      <c r="L43" s="32"/>
    </row>
    <row r="44" spans="1:12" ht="15" customHeight="1">
      <c r="A44" s="34" t="s">
        <v>34</v>
      </c>
      <c r="B44" s="7">
        <v>181045.29737000016</v>
      </c>
      <c r="C44" s="9">
        <v>21097.48614</v>
      </c>
      <c r="D44" s="9">
        <v>91054.81461000006</v>
      </c>
      <c r="E44" s="9">
        <v>68892.99662000002</v>
      </c>
      <c r="F44" s="35">
        <v>0.166282779450181</v>
      </c>
      <c r="G44" s="35">
        <v>0.11401204521666583</v>
      </c>
      <c r="H44" s="35">
        <v>0.20262953086092153</v>
      </c>
      <c r="I44" s="35">
        <v>0.1516239483428578</v>
      </c>
      <c r="J44" s="35"/>
      <c r="L44" s="31"/>
    </row>
    <row r="45" spans="1:12" ht="15" customHeight="1">
      <c r="A45" s="34" t="s">
        <v>35</v>
      </c>
      <c r="B45" s="7">
        <v>183794.8450400002</v>
      </c>
      <c r="C45" s="9">
        <v>33611.80491000001</v>
      </c>
      <c r="D45" s="9">
        <v>77517.27669999997</v>
      </c>
      <c r="E45" s="9">
        <v>72665.76343000005</v>
      </c>
      <c r="F45" s="35">
        <v>0.16880812772180165</v>
      </c>
      <c r="G45" s="35">
        <v>0.1816401535132219</v>
      </c>
      <c r="H45" s="35">
        <v>0.17250366692429892</v>
      </c>
      <c r="I45" s="35">
        <v>0.15992728580783064</v>
      </c>
      <c r="J45" s="35"/>
      <c r="L45" s="31"/>
    </row>
    <row r="46" spans="1:12" ht="15" customHeight="1">
      <c r="A46" s="34" t="s">
        <v>36</v>
      </c>
      <c r="B46" s="7">
        <v>599378.9541399963</v>
      </c>
      <c r="C46" s="9">
        <v>110002.83744000024</v>
      </c>
      <c r="D46" s="9">
        <v>235746.07103999998</v>
      </c>
      <c r="E46" s="9">
        <v>253630.04566000035</v>
      </c>
      <c r="F46" s="35">
        <v>0.5505053148917428</v>
      </c>
      <c r="G46" s="35">
        <v>0.5944617473828968</v>
      </c>
      <c r="H46" s="35">
        <v>0.524619329375851</v>
      </c>
      <c r="I46" s="35">
        <v>0.5582046191642135</v>
      </c>
      <c r="J46" s="35"/>
      <c r="L46" s="31"/>
    </row>
    <row r="47" spans="1:10" ht="12">
      <c r="A47" s="5" t="s">
        <v>1</v>
      </c>
      <c r="B47" s="91">
        <f aca="true" t="shared" si="4" ref="B47:I47">SUM(B42:B46)</f>
        <v>1088779.5956299966</v>
      </c>
      <c r="C47" s="5">
        <f t="shared" si="4"/>
        <v>185046.11596000026</v>
      </c>
      <c r="D47" s="5">
        <f t="shared" si="4"/>
        <v>449365.96469000005</v>
      </c>
      <c r="E47" s="5">
        <f t="shared" si="4"/>
        <v>454367.51498000044</v>
      </c>
      <c r="F47" s="30">
        <f t="shared" si="4"/>
        <v>0.9999999999999991</v>
      </c>
      <c r="G47" s="30">
        <f t="shared" si="4"/>
        <v>0.9999999999999969</v>
      </c>
      <c r="H47" s="30">
        <f t="shared" si="4"/>
        <v>1.0000000000000007</v>
      </c>
      <c r="I47" s="30">
        <f t="shared" si="4"/>
        <v>1.0000000000000036</v>
      </c>
      <c r="J47" s="30"/>
    </row>
    <row r="48" spans="1:10" ht="4.5" customHeight="1">
      <c r="A48" s="23"/>
      <c r="B48" s="23"/>
      <c r="C48" s="50"/>
      <c r="D48" s="50"/>
      <c r="E48" s="50"/>
      <c r="F48" s="50"/>
      <c r="G48" s="50"/>
      <c r="H48" s="50"/>
      <c r="I48" s="50"/>
      <c r="J48" s="50"/>
    </row>
    <row r="49" spans="1:10" ht="12.75" customHeight="1">
      <c r="A49" s="23"/>
      <c r="B49" s="146" t="s">
        <v>52</v>
      </c>
      <c r="C49" s="146"/>
      <c r="D49" s="146"/>
      <c r="E49" s="146"/>
      <c r="F49" s="146"/>
      <c r="G49" s="146"/>
      <c r="H49" s="146"/>
      <c r="I49" s="146"/>
      <c r="J49" s="51"/>
    </row>
    <row r="50" spans="1:12" ht="15" customHeight="1">
      <c r="A50" s="34" t="s">
        <v>32</v>
      </c>
      <c r="B50" s="7">
        <v>111295.74305000003</v>
      </c>
      <c r="C50" s="9">
        <v>20784.669330000004</v>
      </c>
      <c r="D50" s="9">
        <v>41683.89158</v>
      </c>
      <c r="E50" s="9">
        <v>48827.18214000002</v>
      </c>
      <c r="F50" s="35">
        <v>0.10222063629471423</v>
      </c>
      <c r="G50" s="35">
        <v>0.1123215649362388</v>
      </c>
      <c r="H50" s="35">
        <v>0.0927615681992207</v>
      </c>
      <c r="I50" s="35">
        <v>0.10746186848800003</v>
      </c>
      <c r="J50" s="35"/>
      <c r="L50" s="32"/>
    </row>
    <row r="51" spans="1:12" ht="15" customHeight="1">
      <c r="A51" s="34" t="s">
        <v>33</v>
      </c>
      <c r="B51" s="7">
        <v>402170.17861999955</v>
      </c>
      <c r="C51" s="9">
        <v>62953.20784000011</v>
      </c>
      <c r="D51" s="9">
        <v>168444.89855000007</v>
      </c>
      <c r="E51" s="9">
        <v>170772.07223</v>
      </c>
      <c r="F51" s="35">
        <v>0.3693770348325575</v>
      </c>
      <c r="G51" s="35">
        <v>0.340202805735236</v>
      </c>
      <c r="H51" s="35">
        <v>0.3748501484000991</v>
      </c>
      <c r="I51" s="35">
        <v>0.3758456901073074</v>
      </c>
      <c r="J51" s="35"/>
      <c r="L51" s="32"/>
    </row>
    <row r="52" spans="1:12" ht="15" customHeight="1">
      <c r="A52" s="34" t="s">
        <v>34</v>
      </c>
      <c r="B52" s="7">
        <v>324850.55995000014</v>
      </c>
      <c r="C52" s="9">
        <v>61419.88113000013</v>
      </c>
      <c r="D52" s="9">
        <v>129128.92300000016</v>
      </c>
      <c r="E52" s="9">
        <v>134301.75582</v>
      </c>
      <c r="F52" s="35">
        <v>0.29836209390205615</v>
      </c>
      <c r="G52" s="35">
        <v>0.3319166187918071</v>
      </c>
      <c r="H52" s="35">
        <v>0.28735804032039064</v>
      </c>
      <c r="I52" s="35">
        <v>0.2955795724655006</v>
      </c>
      <c r="J52" s="35"/>
      <c r="L52" s="31"/>
    </row>
    <row r="53" spans="1:12" ht="15" customHeight="1">
      <c r="A53" s="34" t="s">
        <v>35</v>
      </c>
      <c r="B53" s="7">
        <v>92931.3177</v>
      </c>
      <c r="C53" s="9">
        <v>13706.974809999998</v>
      </c>
      <c r="D53" s="9">
        <v>38229.85775999999</v>
      </c>
      <c r="E53" s="9">
        <v>40994.485129999994</v>
      </c>
      <c r="F53" s="35">
        <v>0.08535365474609889</v>
      </c>
      <c r="G53" s="35">
        <v>0.07407329107606273</v>
      </c>
      <c r="H53" s="35">
        <v>0.08507510751592705</v>
      </c>
      <c r="I53" s="35">
        <v>0.09022318669019408</v>
      </c>
      <c r="J53" s="35"/>
      <c r="L53" s="31"/>
    </row>
    <row r="54" spans="1:12" ht="15" customHeight="1">
      <c r="A54" s="34" t="s">
        <v>36</v>
      </c>
      <c r="B54" s="7">
        <v>157531.79631000027</v>
      </c>
      <c r="C54" s="9">
        <v>26181.38285</v>
      </c>
      <c r="D54" s="9">
        <v>71878.39379999999</v>
      </c>
      <c r="E54" s="9">
        <v>59472.019660000034</v>
      </c>
      <c r="F54" s="35">
        <v>0.14468658022457526</v>
      </c>
      <c r="G54" s="35">
        <v>0.14148571946065228</v>
      </c>
      <c r="H54" s="35">
        <v>0.15995513556436375</v>
      </c>
      <c r="I54" s="35">
        <v>0.13088968224900052</v>
      </c>
      <c r="J54" s="35"/>
      <c r="L54" s="31"/>
    </row>
    <row r="55" spans="1:10" ht="12">
      <c r="A55" s="5" t="s">
        <v>1</v>
      </c>
      <c r="B55" s="91">
        <f aca="true" t="shared" si="5" ref="B55:I55">SUM(B50:B54)</f>
        <v>1088779.59563</v>
      </c>
      <c r="C55" s="5">
        <f t="shared" si="5"/>
        <v>185046.11596000023</v>
      </c>
      <c r="D55" s="5">
        <f t="shared" si="5"/>
        <v>449365.96469000017</v>
      </c>
      <c r="E55" s="5">
        <f t="shared" si="5"/>
        <v>454367.51498000004</v>
      </c>
      <c r="F55" s="30">
        <f t="shared" si="5"/>
        <v>1.0000000000000022</v>
      </c>
      <c r="G55" s="30">
        <f t="shared" si="5"/>
        <v>0.9999999999999969</v>
      </c>
      <c r="H55" s="30">
        <f t="shared" si="5"/>
        <v>1.0000000000000013</v>
      </c>
      <c r="I55" s="30">
        <f t="shared" si="5"/>
        <v>1.0000000000000027</v>
      </c>
      <c r="J55" s="30"/>
    </row>
    <row r="56" spans="1:10" ht="4.5" customHeight="1">
      <c r="A56" s="23"/>
      <c r="B56" s="23"/>
      <c r="C56" s="50"/>
      <c r="D56" s="50"/>
      <c r="E56" s="50"/>
      <c r="F56" s="50"/>
      <c r="G56" s="50"/>
      <c r="H56" s="50"/>
      <c r="I56" s="50"/>
      <c r="J56" s="50"/>
    </row>
    <row r="57" spans="1:10" ht="12.75" customHeight="1">
      <c r="A57" s="23"/>
      <c r="B57" s="145" t="s">
        <v>53</v>
      </c>
      <c r="C57" s="145"/>
      <c r="D57" s="145"/>
      <c r="E57" s="145"/>
      <c r="F57" s="145"/>
      <c r="G57" s="145"/>
      <c r="H57" s="145"/>
      <c r="I57" s="145"/>
      <c r="J57" s="50"/>
    </row>
    <row r="58" spans="1:10" ht="12">
      <c r="A58" s="34" t="s">
        <v>54</v>
      </c>
      <c r="B58" s="7">
        <v>242191.82112000042</v>
      </c>
      <c r="C58" s="9">
        <v>41579.857800000056</v>
      </c>
      <c r="D58" s="9">
        <v>102600.69265000007</v>
      </c>
      <c r="E58" s="9">
        <v>98011.27066999997</v>
      </c>
      <c r="F58" s="35">
        <v>0.22244338715758313</v>
      </c>
      <c r="G58" s="35">
        <v>0.22469997591836985</v>
      </c>
      <c r="H58" s="35">
        <v>0.22832323921278808</v>
      </c>
      <c r="I58" s="35">
        <v>0.21570923853197208</v>
      </c>
      <c r="J58" s="35"/>
    </row>
    <row r="59" spans="1:10" ht="12">
      <c r="A59" s="34" t="s">
        <v>55</v>
      </c>
      <c r="B59" s="7">
        <v>521911.9026499989</v>
      </c>
      <c r="C59" s="9">
        <v>80555.85331000014</v>
      </c>
      <c r="D59" s="9">
        <v>209330.18624000007</v>
      </c>
      <c r="E59" s="9">
        <v>232025.86310000028</v>
      </c>
      <c r="F59" s="35">
        <v>0.479354962882094</v>
      </c>
      <c r="G59" s="35">
        <v>0.4353285282000349</v>
      </c>
      <c r="H59" s="35">
        <v>0.4658345373005918</v>
      </c>
      <c r="I59" s="35">
        <v>0.510656804129613</v>
      </c>
      <c r="J59" s="35"/>
    </row>
    <row r="60" spans="1:10" ht="15" customHeight="1">
      <c r="A60" s="34" t="s">
        <v>56</v>
      </c>
      <c r="B60" s="7">
        <v>273895.6569800004</v>
      </c>
      <c r="C60" s="9">
        <v>54805.00706000012</v>
      </c>
      <c r="D60" s="9">
        <v>109367.9493000001</v>
      </c>
      <c r="E60" s="9">
        <v>109722.70061999996</v>
      </c>
      <c r="F60" s="35">
        <v>0.2515620774666674</v>
      </c>
      <c r="G60" s="35">
        <v>0.2961694536287736</v>
      </c>
      <c r="H60" s="35">
        <v>0.2433828057615553</v>
      </c>
      <c r="I60" s="35">
        <v>0.24148447457743522</v>
      </c>
      <c r="J60" s="35"/>
    </row>
    <row r="61" spans="1:10" ht="15" customHeight="1">
      <c r="A61" s="34" t="s">
        <v>57</v>
      </c>
      <c r="B61" s="7">
        <v>40496.04507999999</v>
      </c>
      <c r="C61" s="9">
        <v>6306.5632</v>
      </c>
      <c r="D61" s="9">
        <v>23162.44284</v>
      </c>
      <c r="E61" s="9">
        <v>11027.03904</v>
      </c>
      <c r="F61" s="35">
        <v>0.03719397869186542</v>
      </c>
      <c r="G61" s="35">
        <v>0.03408103524509109</v>
      </c>
      <c r="H61" s="35">
        <v>0.05154472002787056</v>
      </c>
      <c r="I61" s="35">
        <v>0.024268986396365523</v>
      </c>
      <c r="J61" s="35"/>
    </row>
    <row r="62" spans="1:11" s="60" customFormat="1" ht="15" customHeight="1">
      <c r="A62" s="116" t="s">
        <v>58</v>
      </c>
      <c r="B62" s="99">
        <v>10284.1698</v>
      </c>
      <c r="C62" s="56">
        <v>1798.83459</v>
      </c>
      <c r="D62" s="56">
        <v>4904.69366</v>
      </c>
      <c r="E62" s="56">
        <v>3580.6415500000003</v>
      </c>
      <c r="F62" s="58">
        <v>0.009445593801791717</v>
      </c>
      <c r="G62" s="58">
        <v>0.009721007007727912</v>
      </c>
      <c r="H62" s="58">
        <v>0.01091469769719556</v>
      </c>
      <c r="I62" s="58">
        <v>0.00788049636461713</v>
      </c>
      <c r="J62" s="58"/>
      <c r="K62" s="23"/>
    </row>
    <row r="63" spans="1:10" ht="12">
      <c r="A63" s="5" t="s">
        <v>1</v>
      </c>
      <c r="B63" s="91">
        <f>SUM(B58:B62)</f>
        <v>1088779.5956299999</v>
      </c>
      <c r="C63" s="5">
        <f aca="true" t="shared" si="6" ref="C63:I63">SUM(C58:C62)</f>
        <v>185046.11596000032</v>
      </c>
      <c r="D63" s="5">
        <f t="shared" si="6"/>
        <v>449365.9646900002</v>
      </c>
      <c r="E63" s="5">
        <f t="shared" si="6"/>
        <v>454367.5149800002</v>
      </c>
      <c r="F63" s="30">
        <f t="shared" si="6"/>
        <v>1.0000000000000018</v>
      </c>
      <c r="G63" s="30">
        <f t="shared" si="6"/>
        <v>0.9999999999999974</v>
      </c>
      <c r="H63" s="30">
        <f t="shared" si="6"/>
        <v>1.0000000000000013</v>
      </c>
      <c r="I63" s="30">
        <f t="shared" si="6"/>
        <v>1.000000000000003</v>
      </c>
      <c r="J63" s="35"/>
    </row>
    <row r="64" spans="1:10" ht="4.5" customHeight="1">
      <c r="A64" s="42"/>
      <c r="B64" s="42"/>
      <c r="C64" s="52"/>
      <c r="D64" s="52"/>
      <c r="E64" s="52"/>
      <c r="F64" s="52"/>
      <c r="G64" s="52"/>
      <c r="H64" s="52"/>
      <c r="I64" s="52"/>
      <c r="J64" s="50"/>
    </row>
    <row r="65" spans="1:12" s="48" customFormat="1" ht="12">
      <c r="A65" s="1" t="s">
        <v>23</v>
      </c>
      <c r="B65" s="1"/>
      <c r="C65" s="44"/>
      <c r="D65" s="45"/>
      <c r="E65" s="46"/>
      <c r="F65" s="47"/>
      <c r="G65" s="47"/>
      <c r="H65" s="38"/>
      <c r="I65" s="38"/>
      <c r="J65" s="45"/>
      <c r="K65" s="23"/>
      <c r="L65" s="45"/>
    </row>
    <row r="66" spans="1:7" ht="12">
      <c r="A66" s="1"/>
      <c r="B66" s="1"/>
      <c r="F66" s="2"/>
      <c r="G66" s="33"/>
    </row>
  </sheetData>
  <sheetProtection/>
  <mergeCells count="16">
    <mergeCell ref="B49:I49"/>
    <mergeCell ref="B57:I57"/>
    <mergeCell ref="B8:I8"/>
    <mergeCell ref="B9:I9"/>
    <mergeCell ref="B17:I17"/>
    <mergeCell ref="B25:I25"/>
    <mergeCell ref="B33:I33"/>
    <mergeCell ref="B41:I41"/>
    <mergeCell ref="B6:E6"/>
    <mergeCell ref="F6:I6"/>
    <mergeCell ref="A1:I1"/>
    <mergeCell ref="A3:A4"/>
    <mergeCell ref="C3:E3"/>
    <mergeCell ref="F3:F4"/>
    <mergeCell ref="G3:I3"/>
    <mergeCell ref="B3:B4"/>
  </mergeCells>
  <hyperlinks>
    <hyperlink ref="K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16.7109375" style="27" customWidth="1"/>
    <col min="2" max="2" width="8.8515625" style="27" bestFit="1" customWidth="1"/>
    <col min="3" max="3" width="0.5625" style="27" customWidth="1"/>
    <col min="4" max="4" width="7.7109375" style="27" customWidth="1"/>
    <col min="5" max="5" width="8.7109375" style="27" customWidth="1"/>
    <col min="6" max="6" width="0.5625" style="27" customWidth="1"/>
    <col min="7" max="7" width="10.7109375" style="27" bestFit="1" customWidth="1"/>
    <col min="8" max="8" width="9.8515625" style="27" bestFit="1" customWidth="1"/>
    <col min="9" max="9" width="11.421875" style="27" customWidth="1"/>
    <col min="10" max="10" width="0.5625" style="27" customWidth="1"/>
    <col min="11" max="11" width="7.7109375" style="27" customWidth="1"/>
    <col min="12" max="12" width="0.5625" style="27" customWidth="1"/>
    <col min="13" max="13" width="7.7109375" style="27" customWidth="1"/>
    <col min="14" max="14" width="8.7109375" style="27" customWidth="1"/>
    <col min="15" max="15" width="0.5625" style="27" customWidth="1"/>
    <col min="16" max="16" width="10.7109375" style="27" bestFit="1" customWidth="1"/>
    <col min="17" max="17" width="9.8515625" style="27" bestFit="1" customWidth="1"/>
    <col min="18" max="18" width="11.421875" style="27" bestFit="1" customWidth="1"/>
    <col min="19" max="19" width="3.7109375" style="27" customWidth="1"/>
    <col min="20" max="20" width="11.28125" style="23" bestFit="1" customWidth="1"/>
    <col min="21" max="16384" width="9.140625" style="27" customWidth="1"/>
  </cols>
  <sheetData>
    <row r="1" spans="1:18" s="23" customFormat="1" ht="24.75" customHeight="1">
      <c r="A1" s="155" t="s">
        <v>141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1:15" s="23" customFormat="1" ht="4.5" customHeight="1">
      <c r="A2" s="29"/>
      <c r="B2" s="29"/>
      <c r="C2" s="29"/>
      <c r="D2" s="2"/>
      <c r="E2" s="2"/>
      <c r="F2" s="2"/>
      <c r="K2" s="26"/>
      <c r="L2" s="26"/>
      <c r="M2" s="2"/>
      <c r="N2" s="2"/>
      <c r="O2" s="2"/>
    </row>
    <row r="3" spans="1:20" s="23" customFormat="1" ht="24.75" customHeight="1">
      <c r="A3" s="151" t="s">
        <v>88</v>
      </c>
      <c r="B3" s="147" t="s">
        <v>8</v>
      </c>
      <c r="C3" s="69"/>
      <c r="D3" s="153" t="s">
        <v>17</v>
      </c>
      <c r="E3" s="153"/>
      <c r="F3" s="69"/>
      <c r="G3" s="153" t="s">
        <v>22</v>
      </c>
      <c r="H3" s="153"/>
      <c r="I3" s="153"/>
      <c r="J3" s="69"/>
      <c r="K3" s="158" t="s">
        <v>8</v>
      </c>
      <c r="L3" s="69"/>
      <c r="M3" s="156" t="s">
        <v>17</v>
      </c>
      <c r="N3" s="157"/>
      <c r="O3" s="69"/>
      <c r="P3" s="153" t="s">
        <v>22</v>
      </c>
      <c r="Q3" s="153"/>
      <c r="R3" s="153"/>
      <c r="T3" s="140" t="s">
        <v>150</v>
      </c>
    </row>
    <row r="4" spans="1:18" s="24" customFormat="1" ht="24.75" customHeight="1">
      <c r="A4" s="152"/>
      <c r="B4" s="148"/>
      <c r="C4" s="70"/>
      <c r="D4" s="105" t="s">
        <v>2</v>
      </c>
      <c r="E4" s="105" t="s">
        <v>3</v>
      </c>
      <c r="F4" s="70"/>
      <c r="G4" s="105" t="s">
        <v>113</v>
      </c>
      <c r="H4" s="105" t="s">
        <v>4</v>
      </c>
      <c r="I4" s="105" t="s">
        <v>18</v>
      </c>
      <c r="J4" s="70"/>
      <c r="K4" s="159"/>
      <c r="L4" s="70"/>
      <c r="M4" s="105" t="s">
        <v>2</v>
      </c>
      <c r="N4" s="105" t="s">
        <v>3</v>
      </c>
      <c r="O4" s="70"/>
      <c r="P4" s="105" t="s">
        <v>113</v>
      </c>
      <c r="Q4" s="105" t="s">
        <v>4</v>
      </c>
      <c r="R4" s="105" t="s">
        <v>18</v>
      </c>
    </row>
    <row r="5" spans="1:18" s="24" customFormat="1" ht="4.5" customHeight="1">
      <c r="A5" s="39"/>
      <c r="B5" s="39"/>
      <c r="C5" s="28"/>
      <c r="D5" s="40"/>
      <c r="E5" s="40"/>
      <c r="F5" s="7"/>
      <c r="G5" s="40"/>
      <c r="H5" s="40"/>
      <c r="I5" s="40"/>
      <c r="J5" s="7"/>
      <c r="K5" s="41"/>
      <c r="L5" s="25"/>
      <c r="M5" s="40"/>
      <c r="N5" s="40"/>
      <c r="O5" s="7"/>
      <c r="P5" s="40"/>
      <c r="Q5" s="40"/>
      <c r="R5" s="40"/>
    </row>
    <row r="6" spans="1:20" s="23" customFormat="1" ht="12" customHeight="1">
      <c r="A6" s="28"/>
      <c r="B6" s="154" t="s">
        <v>6</v>
      </c>
      <c r="C6" s="154"/>
      <c r="D6" s="154"/>
      <c r="E6" s="154"/>
      <c r="F6" s="154"/>
      <c r="G6" s="154"/>
      <c r="H6" s="154"/>
      <c r="I6" s="154"/>
      <c r="J6" s="61"/>
      <c r="K6" s="154" t="s">
        <v>7</v>
      </c>
      <c r="L6" s="154"/>
      <c r="M6" s="154"/>
      <c r="N6" s="154"/>
      <c r="O6" s="154"/>
      <c r="P6" s="154"/>
      <c r="Q6" s="154"/>
      <c r="R6" s="154"/>
      <c r="T6" s="24"/>
    </row>
    <row r="7" spans="1:18" s="24" customFormat="1" ht="4.5" customHeight="1">
      <c r="A7" s="28"/>
      <c r="B7" s="28"/>
      <c r="C7" s="28"/>
      <c r="D7" s="7"/>
      <c r="E7" s="7"/>
      <c r="F7" s="7"/>
      <c r="G7" s="7"/>
      <c r="H7" s="7"/>
      <c r="I7" s="7"/>
      <c r="J7" s="7"/>
      <c r="K7" s="25"/>
      <c r="L7" s="25"/>
      <c r="M7" s="7"/>
      <c r="N7" s="7"/>
      <c r="O7" s="7"/>
      <c r="P7" s="7"/>
      <c r="Q7" s="7"/>
      <c r="R7" s="7"/>
    </row>
    <row r="8" spans="2:20" s="23" customFormat="1" ht="15" customHeight="1">
      <c r="B8" s="145" t="s">
        <v>108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T8" s="50"/>
    </row>
    <row r="9" spans="2:20" s="26" customFormat="1" ht="12.75" customHeight="1">
      <c r="B9" s="146" t="s">
        <v>47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T9" s="30"/>
    </row>
    <row r="10" spans="1:20" s="23" customFormat="1" ht="15" customHeight="1">
      <c r="A10" s="34" t="s">
        <v>32</v>
      </c>
      <c r="B10" s="7">
        <v>110138.38046000007</v>
      </c>
      <c r="C10" s="6"/>
      <c r="D10" s="9">
        <v>63198.705040000015</v>
      </c>
      <c r="E10" s="9">
        <v>46939.67542000001</v>
      </c>
      <c r="F10" s="9"/>
      <c r="G10" s="9">
        <v>51795.96409</v>
      </c>
      <c r="H10" s="9">
        <v>55011.55484000001</v>
      </c>
      <c r="I10" s="9">
        <v>3330.86153</v>
      </c>
      <c r="J10" s="35"/>
      <c r="K10" s="35">
        <v>0.10115764558966683</v>
      </c>
      <c r="L10" s="35"/>
      <c r="M10" s="35">
        <v>0.1075268163428012</v>
      </c>
      <c r="N10" s="35">
        <v>0.09368611733949957</v>
      </c>
      <c r="O10" s="35"/>
      <c r="P10" s="35">
        <v>0.12417223086216761</v>
      </c>
      <c r="Q10" s="35">
        <v>0.09384681018528818</v>
      </c>
      <c r="R10" s="35">
        <v>0.03897340582263513</v>
      </c>
      <c r="T10" s="30"/>
    </row>
    <row r="11" spans="1:20" s="23" customFormat="1" ht="15" customHeight="1">
      <c r="A11" s="34" t="s">
        <v>33</v>
      </c>
      <c r="B11" s="7">
        <v>394233.43470999954</v>
      </c>
      <c r="C11" s="6"/>
      <c r="D11" s="9">
        <v>213309.31666000036</v>
      </c>
      <c r="E11" s="9">
        <v>180924.11805000022</v>
      </c>
      <c r="F11" s="9"/>
      <c r="G11" s="9">
        <v>175795.84514000008</v>
      </c>
      <c r="H11" s="9">
        <v>193003.4920900003</v>
      </c>
      <c r="I11" s="9">
        <v>25434.09748</v>
      </c>
      <c r="J11" s="35"/>
      <c r="K11" s="35">
        <v>0.3620874567197278</v>
      </c>
      <c r="L11" s="35"/>
      <c r="M11" s="35">
        <v>0.3629262925908249</v>
      </c>
      <c r="N11" s="35">
        <v>0.361103437582692</v>
      </c>
      <c r="O11" s="35"/>
      <c r="P11" s="35">
        <v>0.42144137387623937</v>
      </c>
      <c r="Q11" s="35">
        <v>0.32925377477420203</v>
      </c>
      <c r="R11" s="35">
        <v>0.2975967010014077</v>
      </c>
      <c r="T11" s="30"/>
    </row>
    <row r="12" spans="1:18" s="23" customFormat="1" ht="15" customHeight="1">
      <c r="A12" s="34" t="s">
        <v>34</v>
      </c>
      <c r="B12" s="7">
        <v>359815.97539999976</v>
      </c>
      <c r="C12" s="6"/>
      <c r="D12" s="9">
        <v>189402.40623000023</v>
      </c>
      <c r="E12" s="9">
        <v>170413.5691700002</v>
      </c>
      <c r="F12" s="9"/>
      <c r="G12" s="9">
        <v>126448.01439000007</v>
      </c>
      <c r="H12" s="9">
        <v>202525.2751100002</v>
      </c>
      <c r="I12" s="9">
        <v>30842.6859</v>
      </c>
      <c r="J12" s="35"/>
      <c r="K12" s="35">
        <v>0.33047641308138254</v>
      </c>
      <c r="L12" s="35"/>
      <c r="M12" s="35">
        <v>0.32225087106908</v>
      </c>
      <c r="N12" s="35">
        <v>0.34012560791379165</v>
      </c>
      <c r="O12" s="35"/>
      <c r="P12" s="35">
        <v>0.3031381365469972</v>
      </c>
      <c r="Q12" s="35">
        <v>0.3454974342436065</v>
      </c>
      <c r="R12" s="35">
        <v>0.3608809623018962</v>
      </c>
    </row>
    <row r="13" spans="1:20" s="23" customFormat="1" ht="15" customHeight="1">
      <c r="A13" s="34" t="s">
        <v>35</v>
      </c>
      <c r="B13" s="7">
        <v>154834.0500300002</v>
      </c>
      <c r="C13" s="6"/>
      <c r="D13" s="9">
        <v>86945.65725000002</v>
      </c>
      <c r="E13" s="9">
        <v>67888.39278</v>
      </c>
      <c r="F13" s="9"/>
      <c r="G13" s="9">
        <v>50346.42588000002</v>
      </c>
      <c r="H13" s="9">
        <v>91693.83422000006</v>
      </c>
      <c r="I13" s="9">
        <v>12793.789929999999</v>
      </c>
      <c r="J13" s="35"/>
      <c r="K13" s="35">
        <v>0.14220880943347303</v>
      </c>
      <c r="L13" s="35"/>
      <c r="M13" s="35">
        <v>0.14793008358332166</v>
      </c>
      <c r="N13" s="35">
        <v>0.13549731384097233</v>
      </c>
      <c r="O13" s="35"/>
      <c r="P13" s="35">
        <v>0.12069720348468897</v>
      </c>
      <c r="Q13" s="35">
        <v>0.156424843475768</v>
      </c>
      <c r="R13" s="35">
        <v>0.14969627601163973</v>
      </c>
      <c r="T13" s="50"/>
    </row>
    <row r="14" spans="1:20" s="23" customFormat="1" ht="15" customHeight="1">
      <c r="A14" s="34" t="s">
        <v>36</v>
      </c>
      <c r="B14" s="7">
        <v>69757.75503000003</v>
      </c>
      <c r="C14" s="6"/>
      <c r="D14" s="9">
        <v>34892.229049999994</v>
      </c>
      <c r="E14" s="9">
        <v>34865.52598000001</v>
      </c>
      <c r="F14" s="9"/>
      <c r="G14" s="9">
        <v>12743.76202</v>
      </c>
      <c r="H14" s="9">
        <v>43950.44321000002</v>
      </c>
      <c r="I14" s="9">
        <v>13063.5498</v>
      </c>
      <c r="J14" s="35"/>
      <c r="K14" s="35">
        <v>0.0640696751757515</v>
      </c>
      <c r="L14" s="35"/>
      <c r="M14" s="35">
        <v>0.05936593641397659</v>
      </c>
      <c r="N14" s="35">
        <v>0.0695875233230501</v>
      </c>
      <c r="O14" s="35"/>
      <c r="P14" s="35">
        <v>0.030551055229908815</v>
      </c>
      <c r="Q14" s="35">
        <v>0.074977137321141</v>
      </c>
      <c r="R14" s="35">
        <v>0.15285265486242053</v>
      </c>
      <c r="T14" s="30"/>
    </row>
    <row r="15" spans="1:20" s="23" customFormat="1" ht="12">
      <c r="A15" s="5" t="s">
        <v>1</v>
      </c>
      <c r="B15" s="91">
        <f>SUM(B10:B14)</f>
        <v>1088779.5956299996</v>
      </c>
      <c r="C15" s="5"/>
      <c r="D15" s="5">
        <f>SUM(D10:D14)</f>
        <v>587748.3142300006</v>
      </c>
      <c r="E15" s="5">
        <f>SUM(E10:E14)</f>
        <v>501031.28140000044</v>
      </c>
      <c r="F15" s="10"/>
      <c r="G15" s="5">
        <f>SUM(G10:G14)</f>
        <v>417130.0115200002</v>
      </c>
      <c r="H15" s="5">
        <f>SUM(H10:H14)</f>
        <v>586184.5994700006</v>
      </c>
      <c r="I15" s="5">
        <f>SUM(I10:I14)</f>
        <v>85464.98464000001</v>
      </c>
      <c r="J15" s="30"/>
      <c r="K15" s="30">
        <f>SUM(K10:K14)</f>
        <v>1.0000000000000018</v>
      </c>
      <c r="L15" s="4"/>
      <c r="M15" s="30">
        <f>SUM(M10:M14)</f>
        <v>1.0000000000000044</v>
      </c>
      <c r="N15" s="30">
        <f>SUM(N10:N14)</f>
        <v>1.0000000000000056</v>
      </c>
      <c r="O15" s="30"/>
      <c r="P15" s="30">
        <f>SUM(P10:P14)</f>
        <v>1.000000000000002</v>
      </c>
      <c r="Q15" s="30">
        <f>SUM(Q10:Q14)</f>
        <v>1.0000000000000058</v>
      </c>
      <c r="R15" s="30">
        <f>SUM(R10:R14)</f>
        <v>0.9999999999999992</v>
      </c>
      <c r="T15" s="30"/>
    </row>
    <row r="16" spans="4:20" s="23" customFormat="1" ht="4.5" customHeight="1"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T16" s="30"/>
    </row>
    <row r="17" spans="2:20" s="23" customFormat="1" ht="12.75" customHeight="1">
      <c r="B17" s="146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T17" s="30"/>
    </row>
    <row r="18" spans="1:20" s="23" customFormat="1" ht="15" customHeight="1">
      <c r="A18" s="34" t="s">
        <v>32</v>
      </c>
      <c r="B18" s="7">
        <v>40528.83078999999</v>
      </c>
      <c r="C18" s="6"/>
      <c r="D18" s="9">
        <v>23230.52864</v>
      </c>
      <c r="E18" s="9">
        <v>17298.302150000003</v>
      </c>
      <c r="F18" s="9"/>
      <c r="G18" s="9">
        <v>14951.412190000001</v>
      </c>
      <c r="H18" s="9">
        <v>23125.46704</v>
      </c>
      <c r="I18" s="9">
        <v>2451.95156</v>
      </c>
      <c r="J18" s="35"/>
      <c r="K18" s="35">
        <v>0.037224091039792954</v>
      </c>
      <c r="L18" s="35"/>
      <c r="M18" s="35">
        <v>0.039524619769320875</v>
      </c>
      <c r="N18" s="35">
        <v>0.03452539350769583</v>
      </c>
      <c r="O18" s="35"/>
      <c r="P18" s="35">
        <v>0.035843530259349735</v>
      </c>
      <c r="Q18" s="35">
        <v>0.0394508266865234</v>
      </c>
      <c r="R18" s="35">
        <v>0.028689545435809004</v>
      </c>
      <c r="T18" s="30"/>
    </row>
    <row r="19" spans="1:20" s="23" customFormat="1" ht="15" customHeight="1">
      <c r="A19" s="34" t="s">
        <v>33</v>
      </c>
      <c r="B19" s="7">
        <v>127373.86520000001</v>
      </c>
      <c r="C19" s="6"/>
      <c r="D19" s="9">
        <v>79768.26553000003</v>
      </c>
      <c r="E19" s="9">
        <v>47605.59967000002</v>
      </c>
      <c r="F19" s="9"/>
      <c r="G19" s="9">
        <v>57064.83323000001</v>
      </c>
      <c r="H19" s="9">
        <v>64108.59637000003</v>
      </c>
      <c r="I19" s="9">
        <v>6200.4356</v>
      </c>
      <c r="J19" s="35"/>
      <c r="K19" s="35">
        <v>0.11698774087173998</v>
      </c>
      <c r="L19" s="35"/>
      <c r="M19" s="35">
        <v>0.13571840803066101</v>
      </c>
      <c r="N19" s="35">
        <v>0.0950152244725697</v>
      </c>
      <c r="O19" s="35"/>
      <c r="P19" s="35">
        <v>0.13680347051045028</v>
      </c>
      <c r="Q19" s="35">
        <v>0.10936588308182142</v>
      </c>
      <c r="R19" s="35">
        <v>0.07254942624886425</v>
      </c>
      <c r="T19" s="30"/>
    </row>
    <row r="20" spans="1:20" s="23" customFormat="1" ht="15" customHeight="1">
      <c r="A20" s="34" t="s">
        <v>34</v>
      </c>
      <c r="B20" s="7">
        <v>220987.25461000027</v>
      </c>
      <c r="C20" s="6"/>
      <c r="D20" s="9">
        <v>123552.89642000003</v>
      </c>
      <c r="E20" s="9">
        <v>97434.35819000001</v>
      </c>
      <c r="F20" s="9"/>
      <c r="G20" s="9">
        <v>71804.42506000004</v>
      </c>
      <c r="H20" s="9">
        <v>133396.15183000008</v>
      </c>
      <c r="I20" s="9">
        <v>15786.67772</v>
      </c>
      <c r="J20" s="35"/>
      <c r="K20" s="35">
        <v>0.20296785088274086</v>
      </c>
      <c r="L20" s="35"/>
      <c r="M20" s="35">
        <v>0.21021395285814676</v>
      </c>
      <c r="N20" s="35">
        <v>0.19446761471209104</v>
      </c>
      <c r="O20" s="35"/>
      <c r="P20" s="35">
        <v>0.17213919659807878</v>
      </c>
      <c r="Q20" s="35">
        <v>0.22756679713286754</v>
      </c>
      <c r="R20" s="35">
        <v>0.1847151530711372</v>
      </c>
      <c r="T20" s="50"/>
    </row>
    <row r="21" spans="1:20" s="23" customFormat="1" ht="15" customHeight="1">
      <c r="A21" s="34" t="s">
        <v>35</v>
      </c>
      <c r="B21" s="7">
        <v>179801.65013000023</v>
      </c>
      <c r="C21" s="6"/>
      <c r="D21" s="9">
        <v>98881.69785999999</v>
      </c>
      <c r="E21" s="9">
        <v>80919.95227000002</v>
      </c>
      <c r="F21" s="9"/>
      <c r="G21" s="9">
        <v>78493.82029000003</v>
      </c>
      <c r="H21" s="9">
        <v>91115.73202000002</v>
      </c>
      <c r="I21" s="9">
        <v>10192.09782</v>
      </c>
      <c r="J21" s="35"/>
      <c r="K21" s="35">
        <v>0.16514053978570573</v>
      </c>
      <c r="L21" s="35"/>
      <c r="M21" s="35">
        <v>0.16823816498656183</v>
      </c>
      <c r="N21" s="35">
        <v>0.16150678664990917</v>
      </c>
      <c r="O21" s="35"/>
      <c r="P21" s="35">
        <v>0.18817591187930297</v>
      </c>
      <c r="Q21" s="35">
        <v>0.15543863162284188</v>
      </c>
      <c r="R21" s="35">
        <v>0.11925466157785757</v>
      </c>
      <c r="T21" s="50"/>
    </row>
    <row r="22" spans="1:20" s="23" customFormat="1" ht="15" customHeight="1">
      <c r="A22" s="34" t="s">
        <v>36</v>
      </c>
      <c r="B22" s="7">
        <v>520087.9948999972</v>
      </c>
      <c r="C22" s="6"/>
      <c r="D22" s="9">
        <v>262314.9257800004</v>
      </c>
      <c r="E22" s="9">
        <v>257773.06912000032</v>
      </c>
      <c r="F22" s="9"/>
      <c r="G22" s="9">
        <v>194815.52075000017</v>
      </c>
      <c r="H22" s="9">
        <v>274438.65221000067</v>
      </c>
      <c r="I22" s="9">
        <v>50833.82194000003</v>
      </c>
      <c r="J22" s="35"/>
      <c r="K22" s="35">
        <v>0.47767977742002043</v>
      </c>
      <c r="L22" s="35"/>
      <c r="M22" s="35">
        <v>0.44630485435531364</v>
      </c>
      <c r="N22" s="35">
        <v>0.5144849806577397</v>
      </c>
      <c r="O22" s="35"/>
      <c r="P22" s="35">
        <v>0.4670378907528204</v>
      </c>
      <c r="Q22" s="35">
        <v>0.46817786147595186</v>
      </c>
      <c r="R22" s="35">
        <v>0.5947912136663317</v>
      </c>
      <c r="T22" s="51"/>
    </row>
    <row r="23" spans="1:20" s="23" customFormat="1" ht="12">
      <c r="A23" s="5" t="s">
        <v>1</v>
      </c>
      <c r="B23" s="91">
        <f>SUM(B18:B22)</f>
        <v>1088779.5956299978</v>
      </c>
      <c r="C23" s="5"/>
      <c r="D23" s="5">
        <f>SUM(D18:D22)</f>
        <v>587748.3142300005</v>
      </c>
      <c r="E23" s="5">
        <f>SUM(E18:E22)</f>
        <v>501031.2814000003</v>
      </c>
      <c r="F23" s="10"/>
      <c r="G23" s="5">
        <f>SUM(G18:G22)</f>
        <v>417130.01152000023</v>
      </c>
      <c r="H23" s="5">
        <f>SUM(H18:H22)</f>
        <v>586184.5994700008</v>
      </c>
      <c r="I23" s="5">
        <f>SUM(I18:I22)</f>
        <v>85464.98464000004</v>
      </c>
      <c r="J23" s="30"/>
      <c r="K23" s="30">
        <f>SUM(K18:K22)</f>
        <v>1</v>
      </c>
      <c r="L23" s="4"/>
      <c r="M23" s="30">
        <f>SUM(M18:M22)</f>
        <v>1.000000000000004</v>
      </c>
      <c r="N23" s="30">
        <f>SUM(N18:N22)</f>
        <v>1.0000000000000053</v>
      </c>
      <c r="O23" s="30"/>
      <c r="P23" s="30">
        <f>SUM(P18:P22)</f>
        <v>1.000000000000002</v>
      </c>
      <c r="Q23" s="30">
        <f>SUM(Q18:Q22)</f>
        <v>1.0000000000000062</v>
      </c>
      <c r="R23" s="30">
        <f>SUM(R18:R22)</f>
        <v>0.9999999999999998</v>
      </c>
      <c r="T23" s="30"/>
    </row>
    <row r="24" spans="4:20" s="23" customFormat="1" ht="4.5" customHeight="1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T24" s="30"/>
    </row>
    <row r="25" spans="2:20" s="23" customFormat="1" ht="12.75" customHeight="1">
      <c r="B25" s="146" t="s">
        <v>49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T25" s="30"/>
    </row>
    <row r="26" spans="1:20" s="23" customFormat="1" ht="15" customHeight="1">
      <c r="A26" s="34" t="s">
        <v>32</v>
      </c>
      <c r="B26" s="7">
        <v>15040.043050000002</v>
      </c>
      <c r="C26" s="6"/>
      <c r="D26" s="9">
        <v>7112.498950000001</v>
      </c>
      <c r="E26" s="9">
        <v>7927.5441</v>
      </c>
      <c r="F26" s="9"/>
      <c r="G26" s="9">
        <v>3330.4413600000003</v>
      </c>
      <c r="H26" s="9">
        <v>10484.37513</v>
      </c>
      <c r="I26" s="9">
        <v>1225.22656</v>
      </c>
      <c r="J26" s="35"/>
      <c r="K26" s="35">
        <v>0.013813670930614218</v>
      </c>
      <c r="L26" s="35"/>
      <c r="M26" s="35">
        <v>0.012101266439731095</v>
      </c>
      <c r="N26" s="35">
        <v>0.015822453396220296</v>
      </c>
      <c r="O26" s="35"/>
      <c r="P26" s="35">
        <v>0.007984180634387947</v>
      </c>
      <c r="Q26" s="35">
        <v>0.01788579082336779</v>
      </c>
      <c r="R26" s="35">
        <v>0.014336006320728442</v>
      </c>
      <c r="T26" s="30"/>
    </row>
    <row r="27" spans="1:20" s="23" customFormat="1" ht="15" customHeight="1">
      <c r="A27" s="34" t="s">
        <v>33</v>
      </c>
      <c r="B27" s="7">
        <v>51538.22483000002</v>
      </c>
      <c r="C27" s="6"/>
      <c r="D27" s="9">
        <v>26401.501449999996</v>
      </c>
      <c r="E27" s="9">
        <v>25136.723379999996</v>
      </c>
      <c r="F27" s="9"/>
      <c r="G27" s="9">
        <v>14683.251419999997</v>
      </c>
      <c r="H27" s="9">
        <v>33482.62323</v>
      </c>
      <c r="I27" s="9">
        <v>3372.3501800000004</v>
      </c>
      <c r="J27" s="35"/>
      <c r="K27" s="35">
        <v>0.04733577395907993</v>
      </c>
      <c r="L27" s="35"/>
      <c r="M27" s="35">
        <v>0.04491973998188031</v>
      </c>
      <c r="N27" s="35">
        <v>0.05016996805022265</v>
      </c>
      <c r="O27" s="35"/>
      <c r="P27" s="35">
        <v>0.03520065930162881</v>
      </c>
      <c r="Q27" s="35">
        <v>0.05711958871023486</v>
      </c>
      <c r="R27" s="35">
        <v>0.03945885199892313</v>
      </c>
      <c r="T27" s="30"/>
    </row>
    <row r="28" spans="1:20" s="23" customFormat="1" ht="15" customHeight="1">
      <c r="A28" s="34" t="s">
        <v>34</v>
      </c>
      <c r="B28" s="7">
        <v>137349.94431000005</v>
      </c>
      <c r="C28" s="6"/>
      <c r="D28" s="9">
        <v>74569.66412000003</v>
      </c>
      <c r="E28" s="9">
        <v>62780.28019000003</v>
      </c>
      <c r="F28" s="9"/>
      <c r="G28" s="9">
        <v>44900.10831</v>
      </c>
      <c r="H28" s="9">
        <v>77276.65761000001</v>
      </c>
      <c r="I28" s="9">
        <v>15173.17839</v>
      </c>
      <c r="J28" s="35"/>
      <c r="K28" s="35">
        <v>0.12615036584197337</v>
      </c>
      <c r="L28" s="35"/>
      <c r="M28" s="35">
        <v>0.12687346320625836</v>
      </c>
      <c r="N28" s="35">
        <v>0.1253021168949319</v>
      </c>
      <c r="O28" s="35"/>
      <c r="P28" s="35">
        <v>0.10764056066449504</v>
      </c>
      <c r="Q28" s="35">
        <v>0.131829900819418</v>
      </c>
      <c r="R28" s="35">
        <v>0.1775367825070493</v>
      </c>
      <c r="T28" s="50"/>
    </row>
    <row r="29" spans="1:20" s="23" customFormat="1" ht="15" customHeight="1">
      <c r="A29" s="34" t="s">
        <v>35</v>
      </c>
      <c r="B29" s="7">
        <v>158493.8950800002</v>
      </c>
      <c r="C29" s="6"/>
      <c r="D29" s="9">
        <v>83691.14089000001</v>
      </c>
      <c r="E29" s="9">
        <v>74802.75418999999</v>
      </c>
      <c r="F29" s="9"/>
      <c r="G29" s="9">
        <v>57989.47165000002</v>
      </c>
      <c r="H29" s="9">
        <v>91385.00752000001</v>
      </c>
      <c r="I29" s="9">
        <v>9119.41591</v>
      </c>
      <c r="J29" s="35"/>
      <c r="K29" s="35">
        <v>0.1455702290125039</v>
      </c>
      <c r="L29" s="35"/>
      <c r="M29" s="35">
        <v>0.14239282166150108</v>
      </c>
      <c r="N29" s="35">
        <v>0.149297572760295</v>
      </c>
      <c r="O29" s="35"/>
      <c r="P29" s="35">
        <v>0.13902013772322327</v>
      </c>
      <c r="Q29" s="35">
        <v>0.15589800141905194</v>
      </c>
      <c r="R29" s="35">
        <v>0.10670353418318937</v>
      </c>
      <c r="T29" s="51"/>
    </row>
    <row r="30" spans="1:20" s="23" customFormat="1" ht="15" customHeight="1">
      <c r="A30" s="34" t="s">
        <v>36</v>
      </c>
      <c r="B30" s="7">
        <v>726357.4883599947</v>
      </c>
      <c r="C30" s="6"/>
      <c r="D30" s="9">
        <v>395973.50881999993</v>
      </c>
      <c r="E30" s="9">
        <v>330383.97954000003</v>
      </c>
      <c r="F30" s="9"/>
      <c r="G30" s="9">
        <v>296226.7387800002</v>
      </c>
      <c r="H30" s="9">
        <v>373555.93597999954</v>
      </c>
      <c r="I30" s="9">
        <v>56574.81360000003</v>
      </c>
      <c r="J30" s="35"/>
      <c r="K30" s="35">
        <v>0.6671299602558259</v>
      </c>
      <c r="L30" s="35"/>
      <c r="M30" s="35">
        <v>0.6737127087106325</v>
      </c>
      <c r="N30" s="35">
        <v>0.659407888898335</v>
      </c>
      <c r="O30" s="35"/>
      <c r="P30" s="35">
        <v>0.710154461676267</v>
      </c>
      <c r="Q30" s="35">
        <v>0.6372667182279314</v>
      </c>
      <c r="R30" s="35">
        <v>0.6619648249901096</v>
      </c>
      <c r="T30" s="30"/>
    </row>
    <row r="31" spans="1:20" s="23" customFormat="1" ht="12">
      <c r="A31" s="5" t="s">
        <v>1</v>
      </c>
      <c r="B31" s="91">
        <f>SUM(B26:B30)</f>
        <v>1088779.595629995</v>
      </c>
      <c r="C31" s="5"/>
      <c r="D31" s="5">
        <f>SUM(D26:D30)</f>
        <v>587748.3142299999</v>
      </c>
      <c r="E31" s="5">
        <f>SUM(E26:E30)</f>
        <v>501031.28140000004</v>
      </c>
      <c r="F31" s="10"/>
      <c r="G31" s="5">
        <f>SUM(G26:G30)</f>
        <v>417130.0115200002</v>
      </c>
      <c r="H31" s="5">
        <f>SUM(H26:H30)</f>
        <v>586184.5994699995</v>
      </c>
      <c r="I31" s="5">
        <f>SUM(I26:I30)</f>
        <v>85464.98464000002</v>
      </c>
      <c r="J31" s="30"/>
      <c r="K31" s="30">
        <f>SUM(K26:K30)</f>
        <v>0.9999999999999973</v>
      </c>
      <c r="L31" s="4"/>
      <c r="M31" s="30">
        <f>SUM(M26:M30)</f>
        <v>1.0000000000000033</v>
      </c>
      <c r="N31" s="30">
        <f>SUM(N26:N30)</f>
        <v>1.0000000000000049</v>
      </c>
      <c r="O31" s="30"/>
      <c r="P31" s="30">
        <f>SUM(P26:P30)</f>
        <v>1.000000000000002</v>
      </c>
      <c r="Q31" s="30">
        <f>SUM(Q26:Q30)</f>
        <v>1.000000000000004</v>
      </c>
      <c r="R31" s="30">
        <f>SUM(R26:R30)</f>
        <v>0.9999999999999998</v>
      </c>
      <c r="T31" s="30"/>
    </row>
    <row r="32" spans="4:20" s="23" customFormat="1" ht="4.5" customHeight="1"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T32" s="30"/>
    </row>
    <row r="33" spans="2:20" s="23" customFormat="1" ht="12.75" customHeight="1">
      <c r="B33" s="146" t="s">
        <v>50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T33" s="30"/>
    </row>
    <row r="34" spans="1:20" s="23" customFormat="1" ht="15" customHeight="1">
      <c r="A34" s="34" t="s">
        <v>32</v>
      </c>
      <c r="B34" s="74">
        <v>40299.61815</v>
      </c>
      <c r="C34" s="74"/>
      <c r="D34" s="74">
        <v>22790.447669999998</v>
      </c>
      <c r="E34" s="74">
        <v>17509.17048</v>
      </c>
      <c r="F34" s="74"/>
      <c r="G34" s="74">
        <v>21233.214019999996</v>
      </c>
      <c r="H34" s="74">
        <v>17841.17757</v>
      </c>
      <c r="I34" s="74">
        <v>1225.22656</v>
      </c>
      <c r="J34" s="74"/>
      <c r="K34" s="73">
        <v>0.037013568505278184</v>
      </c>
      <c r="L34" s="73"/>
      <c r="M34" s="73">
        <v>0.03877586224957104</v>
      </c>
      <c r="N34" s="73">
        <v>0.03494626209979408</v>
      </c>
      <c r="O34" s="73"/>
      <c r="P34" s="73">
        <v>0.050903107984552116</v>
      </c>
      <c r="Q34" s="73">
        <v>0.030436107646177026</v>
      </c>
      <c r="R34" s="73">
        <v>0.014336006320728442</v>
      </c>
      <c r="T34" s="30"/>
    </row>
    <row r="35" spans="1:20" s="23" customFormat="1" ht="15" customHeight="1">
      <c r="A35" s="34" t="s">
        <v>33</v>
      </c>
      <c r="B35" s="74">
        <v>140413.1969200001</v>
      </c>
      <c r="C35" s="74"/>
      <c r="D35" s="74">
        <v>80836.35278</v>
      </c>
      <c r="E35" s="74">
        <v>59576.844140000016</v>
      </c>
      <c r="F35" s="74"/>
      <c r="G35" s="74">
        <v>56370.39788</v>
      </c>
      <c r="H35" s="74">
        <v>76626.76507999998</v>
      </c>
      <c r="I35" s="74">
        <v>7416.03396</v>
      </c>
      <c r="J35" s="74"/>
      <c r="K35" s="73">
        <v>0.12896383940659098</v>
      </c>
      <c r="L35" s="73"/>
      <c r="M35" s="73">
        <v>0.1375356607970926</v>
      </c>
      <c r="N35" s="73">
        <v>0.11890843217119797</v>
      </c>
      <c r="O35" s="73"/>
      <c r="P35" s="73">
        <v>0.13513867696689888</v>
      </c>
      <c r="Q35" s="73">
        <v>0.13072121845112034</v>
      </c>
      <c r="R35" s="73">
        <v>0.08677277590627547</v>
      </c>
      <c r="T35" s="50"/>
    </row>
    <row r="36" spans="1:20" s="23" customFormat="1" ht="15" customHeight="1">
      <c r="A36" s="34" t="s">
        <v>34</v>
      </c>
      <c r="B36" s="74">
        <v>265216.3214000001</v>
      </c>
      <c r="C36" s="74"/>
      <c r="D36" s="74">
        <v>152786.22480999996</v>
      </c>
      <c r="E36" s="74">
        <v>112430.0965900001</v>
      </c>
      <c r="F36" s="74"/>
      <c r="G36" s="74">
        <v>88026.42542000006</v>
      </c>
      <c r="H36" s="74">
        <v>154093.1826900001</v>
      </c>
      <c r="I36" s="74">
        <v>23096.71329</v>
      </c>
      <c r="J36" s="74"/>
      <c r="K36" s="73">
        <v>0.24359045895467815</v>
      </c>
      <c r="L36" s="73"/>
      <c r="M36" s="73">
        <v>0.25995178737375596</v>
      </c>
      <c r="N36" s="73">
        <v>0.2243973595338086</v>
      </c>
      <c r="O36" s="73"/>
      <c r="P36" s="73">
        <v>0.21102875120214076</v>
      </c>
      <c r="Q36" s="73">
        <v>0.2628748398189316</v>
      </c>
      <c r="R36" s="73">
        <v>0.2702476737963407</v>
      </c>
      <c r="T36" s="51"/>
    </row>
    <row r="37" spans="1:20" s="23" customFormat="1" ht="15" customHeight="1">
      <c r="A37" s="34" t="s">
        <v>35</v>
      </c>
      <c r="B37" s="74">
        <v>194672.28315000018</v>
      </c>
      <c r="C37" s="74"/>
      <c r="D37" s="74">
        <v>116962.72160000002</v>
      </c>
      <c r="E37" s="74">
        <v>77709.56155</v>
      </c>
      <c r="F37" s="74"/>
      <c r="G37" s="74">
        <v>71584.37527000003</v>
      </c>
      <c r="H37" s="74">
        <v>114998.05288000005</v>
      </c>
      <c r="I37" s="74">
        <v>8089.855</v>
      </c>
      <c r="J37" s="74"/>
      <c r="K37" s="73">
        <v>0.17879861445911596</v>
      </c>
      <c r="L37" s="73"/>
      <c r="M37" s="73">
        <v>0.1990013731527779</v>
      </c>
      <c r="N37" s="73">
        <v>0.1550992212160116</v>
      </c>
      <c r="O37" s="73"/>
      <c r="P37" s="73">
        <v>0.17161166373320974</v>
      </c>
      <c r="Q37" s="73">
        <v>0.19618061099519898</v>
      </c>
      <c r="R37" s="73">
        <v>0.09465695259966989</v>
      </c>
      <c r="T37" s="30"/>
    </row>
    <row r="38" spans="1:20" s="23" customFormat="1" ht="15" customHeight="1">
      <c r="A38" s="34" t="s">
        <v>36</v>
      </c>
      <c r="B38" s="74">
        <v>448178.1760099992</v>
      </c>
      <c r="C38" s="74"/>
      <c r="D38" s="74">
        <v>214372.56737000047</v>
      </c>
      <c r="E38" s="74">
        <v>233805.6086400004</v>
      </c>
      <c r="F38" s="74"/>
      <c r="G38" s="74">
        <v>179915.59893000012</v>
      </c>
      <c r="H38" s="74">
        <v>222625.42125000048</v>
      </c>
      <c r="I38" s="74">
        <v>45637.15583000003</v>
      </c>
      <c r="J38" s="74"/>
      <c r="K38" s="73">
        <v>0.41163351867433834</v>
      </c>
      <c r="L38" s="73"/>
      <c r="M38" s="73">
        <v>0.36473531642680657</v>
      </c>
      <c r="N38" s="73">
        <v>0.46664872497919346</v>
      </c>
      <c r="O38" s="73"/>
      <c r="P38" s="73">
        <v>0.43131780011320053</v>
      </c>
      <c r="Q38" s="73">
        <v>0.3797872230885778</v>
      </c>
      <c r="R38" s="73">
        <v>0.5339865913769853</v>
      </c>
      <c r="T38" s="30"/>
    </row>
    <row r="39" spans="1:20" s="23" customFormat="1" ht="12">
      <c r="A39" s="5" t="s">
        <v>1</v>
      </c>
      <c r="B39" s="5">
        <f>SUM(B34:B38)</f>
        <v>1088779.5956299994</v>
      </c>
      <c r="C39" s="5"/>
      <c r="D39" s="5">
        <f>SUM(D34:D38)</f>
        <v>587748.3142300004</v>
      </c>
      <c r="E39" s="5">
        <f>SUM(E34:E38)</f>
        <v>501031.2814000005</v>
      </c>
      <c r="F39" s="10"/>
      <c r="G39" s="5">
        <f>SUM(G34:G38)</f>
        <v>417130.0115200002</v>
      </c>
      <c r="H39" s="5">
        <f>SUM(H34:H38)</f>
        <v>586184.5994700006</v>
      </c>
      <c r="I39" s="5">
        <f>SUM(I34:I38)</f>
        <v>85464.98464000004</v>
      </c>
      <c r="J39" s="30"/>
      <c r="K39" s="30">
        <f>SUM(K34:K38)</f>
        <v>1.0000000000000016</v>
      </c>
      <c r="L39" s="4"/>
      <c r="M39" s="30">
        <f>SUM(M34:M38)</f>
        <v>1.000000000000004</v>
      </c>
      <c r="N39" s="30">
        <f>SUM(N34:N38)</f>
        <v>1.0000000000000058</v>
      </c>
      <c r="O39" s="30"/>
      <c r="P39" s="30">
        <f>SUM(P34:P38)</f>
        <v>1.000000000000002</v>
      </c>
      <c r="Q39" s="30">
        <f>SUM(Q34:Q38)</f>
        <v>1.0000000000000058</v>
      </c>
      <c r="R39" s="30">
        <f>SUM(R34:R38)</f>
        <v>0.9999999999999998</v>
      </c>
      <c r="T39" s="30"/>
    </row>
    <row r="40" spans="4:20" s="23" customFormat="1" ht="4.5" customHeight="1"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T40" s="30"/>
    </row>
    <row r="41" spans="2:20" s="23" customFormat="1" ht="12.75" customHeight="1">
      <c r="B41" s="146" t="s">
        <v>51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T41" s="30"/>
    </row>
    <row r="42" spans="1:20" s="23" customFormat="1" ht="15" customHeight="1">
      <c r="A42" s="34" t="s">
        <v>32</v>
      </c>
      <c r="B42" s="74">
        <v>26339.202899999997</v>
      </c>
      <c r="C42" s="74"/>
      <c r="D42" s="74">
        <v>16493.500400000004</v>
      </c>
      <c r="E42" s="74">
        <v>9845.7025</v>
      </c>
      <c r="F42" s="74"/>
      <c r="G42" s="74">
        <v>8046.529909999999</v>
      </c>
      <c r="H42" s="74">
        <v>16909.23214</v>
      </c>
      <c r="I42" s="74">
        <v>1383.44085</v>
      </c>
      <c r="J42" s="74"/>
      <c r="K42" s="73">
        <v>0.024191492020714637</v>
      </c>
      <c r="L42" s="73"/>
      <c r="M42" s="73">
        <v>0.028062182401336087</v>
      </c>
      <c r="N42" s="73">
        <v>0.019650873838633034</v>
      </c>
      <c r="O42" s="73"/>
      <c r="P42" s="73">
        <v>0.019290220525439723</v>
      </c>
      <c r="Q42" s="73">
        <v>0.028846257911396167</v>
      </c>
      <c r="R42" s="73">
        <v>0.01618722399386602</v>
      </c>
      <c r="T42" s="50"/>
    </row>
    <row r="43" spans="1:20" s="23" customFormat="1" ht="15" customHeight="1">
      <c r="A43" s="34" t="s">
        <v>33</v>
      </c>
      <c r="B43" s="74">
        <v>98221.29618000005</v>
      </c>
      <c r="C43" s="74"/>
      <c r="D43" s="74">
        <v>52535.72051</v>
      </c>
      <c r="E43" s="74">
        <v>45685.57567000001</v>
      </c>
      <c r="F43" s="74"/>
      <c r="G43" s="74">
        <v>45227.20732999999</v>
      </c>
      <c r="H43" s="74">
        <v>50639.35686000001</v>
      </c>
      <c r="I43" s="74">
        <v>2354.73199</v>
      </c>
      <c r="J43" s="74"/>
      <c r="K43" s="73">
        <v>0.09021228591555898</v>
      </c>
      <c r="L43" s="73"/>
      <c r="M43" s="73">
        <v>0.08938472342336942</v>
      </c>
      <c r="N43" s="73">
        <v>0.09118308051015081</v>
      </c>
      <c r="O43" s="73"/>
      <c r="P43" s="73">
        <v>0.10842472629862923</v>
      </c>
      <c r="Q43" s="73">
        <v>0.08638807110556286</v>
      </c>
      <c r="R43" s="73">
        <v>0.027552008578937</v>
      </c>
      <c r="T43" s="45"/>
    </row>
    <row r="44" spans="1:18" s="23" customFormat="1" ht="15" customHeight="1">
      <c r="A44" s="34" t="s">
        <v>34</v>
      </c>
      <c r="B44" s="74">
        <v>181045.29737000016</v>
      </c>
      <c r="C44" s="74"/>
      <c r="D44" s="74">
        <v>107942.25277000004</v>
      </c>
      <c r="E44" s="74">
        <v>73103.04460000001</v>
      </c>
      <c r="F44" s="74"/>
      <c r="G44" s="74">
        <v>56614.665539999995</v>
      </c>
      <c r="H44" s="74">
        <v>111327.81849000003</v>
      </c>
      <c r="I44" s="74">
        <v>13102.81334</v>
      </c>
      <c r="J44" s="74"/>
      <c r="K44" s="73">
        <v>0.166282779450181</v>
      </c>
      <c r="L44" s="73"/>
      <c r="M44" s="73">
        <v>0.18365387046905252</v>
      </c>
      <c r="N44" s="73">
        <v>0.14590515066391294</v>
      </c>
      <c r="O44" s="73"/>
      <c r="P44" s="73">
        <v>0.1357242681573047</v>
      </c>
      <c r="Q44" s="73">
        <v>0.189919384764898</v>
      </c>
      <c r="R44" s="73">
        <v>0.15331206569792688</v>
      </c>
    </row>
    <row r="45" spans="1:18" s="23" customFormat="1" ht="15" customHeight="1">
      <c r="A45" s="34" t="s">
        <v>35</v>
      </c>
      <c r="B45" s="74">
        <v>183794.8450400002</v>
      </c>
      <c r="C45" s="74"/>
      <c r="D45" s="74">
        <v>103244.30957999996</v>
      </c>
      <c r="E45" s="74">
        <v>80550.53545999998</v>
      </c>
      <c r="F45" s="74"/>
      <c r="G45" s="74">
        <v>77228.18474000006</v>
      </c>
      <c r="H45" s="74">
        <v>98271.26378000001</v>
      </c>
      <c r="I45" s="74">
        <v>8295.39652</v>
      </c>
      <c r="J45" s="74"/>
      <c r="K45" s="73">
        <v>0.16880812772180165</v>
      </c>
      <c r="L45" s="73"/>
      <c r="M45" s="73">
        <v>0.17566074981475543</v>
      </c>
      <c r="N45" s="73">
        <v>0.16076947378399825</v>
      </c>
      <c r="O45" s="73"/>
      <c r="P45" s="73">
        <v>0.18514176061939225</v>
      </c>
      <c r="Q45" s="73">
        <v>0.1676455912844736</v>
      </c>
      <c r="R45" s="73">
        <v>0.09706193191214263</v>
      </c>
    </row>
    <row r="46" spans="1:18" s="23" customFormat="1" ht="15" customHeight="1">
      <c r="A46" s="34" t="s">
        <v>36</v>
      </c>
      <c r="B46" s="74">
        <v>599378.9541399963</v>
      </c>
      <c r="C46" s="74"/>
      <c r="D46" s="74">
        <v>307532.5309700006</v>
      </c>
      <c r="E46" s="74">
        <v>291846.42317000014</v>
      </c>
      <c r="F46" s="74"/>
      <c r="G46" s="74">
        <v>230013.42400000038</v>
      </c>
      <c r="H46" s="74">
        <v>309036.92820000014</v>
      </c>
      <c r="I46" s="74">
        <v>60328.60194000004</v>
      </c>
      <c r="J46" s="74"/>
      <c r="K46" s="73">
        <v>0.5505053148917428</v>
      </c>
      <c r="L46" s="73"/>
      <c r="M46" s="73">
        <v>0.5232384738914909</v>
      </c>
      <c r="N46" s="73">
        <v>0.58249142120331</v>
      </c>
      <c r="O46" s="73"/>
      <c r="P46" s="73">
        <v>0.5514190243992366</v>
      </c>
      <c r="Q46" s="73">
        <v>0.5272006949336744</v>
      </c>
      <c r="R46" s="73">
        <v>0.7058867698171273</v>
      </c>
    </row>
    <row r="47" spans="1:18" s="23" customFormat="1" ht="12">
      <c r="A47" s="5" t="s">
        <v>1</v>
      </c>
      <c r="B47" s="5">
        <f>SUM(B42:B46)</f>
        <v>1088779.5956299966</v>
      </c>
      <c r="C47" s="5"/>
      <c r="D47" s="5">
        <f>SUM(D42:D46)</f>
        <v>587748.3142300006</v>
      </c>
      <c r="E47" s="5">
        <f>SUM(E42:E46)</f>
        <v>501031.28140000015</v>
      </c>
      <c r="F47" s="10"/>
      <c r="G47" s="5">
        <f>SUM(G42:G46)</f>
        <v>417130.0115200004</v>
      </c>
      <c r="H47" s="5">
        <f>SUM(H42:H46)</f>
        <v>586184.5994700002</v>
      </c>
      <c r="I47" s="5">
        <f>SUM(I42:I46)</f>
        <v>85464.98464000004</v>
      </c>
      <c r="J47" s="30"/>
      <c r="K47" s="30">
        <f>SUM(K42:K46)</f>
        <v>0.9999999999999991</v>
      </c>
      <c r="L47" s="4"/>
      <c r="M47" s="30">
        <f>SUM(M42:M46)</f>
        <v>1.0000000000000044</v>
      </c>
      <c r="N47" s="30">
        <f>SUM(N42:N46)</f>
        <v>1.000000000000005</v>
      </c>
      <c r="O47" s="30"/>
      <c r="P47" s="30">
        <f>SUM(P42:P46)</f>
        <v>1.0000000000000027</v>
      </c>
      <c r="Q47" s="30">
        <f>SUM(Q42:Q46)</f>
        <v>1.0000000000000049</v>
      </c>
      <c r="R47" s="30">
        <f>SUM(R42:R46)</f>
        <v>0.9999999999999998</v>
      </c>
    </row>
    <row r="48" spans="4:15" s="23" customFormat="1" ht="4.5" customHeight="1"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2:18" s="23" customFormat="1" ht="12.75" customHeight="1">
      <c r="B49" s="146" t="s">
        <v>52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</row>
    <row r="50" spans="1:18" s="23" customFormat="1" ht="15" customHeight="1">
      <c r="A50" s="34" t="s">
        <v>32</v>
      </c>
      <c r="B50" s="7">
        <v>111295.74305000003</v>
      </c>
      <c r="C50" s="6"/>
      <c r="D50" s="9">
        <v>53497.42433</v>
      </c>
      <c r="E50" s="9">
        <v>57798.31872</v>
      </c>
      <c r="F50" s="9"/>
      <c r="G50" s="9">
        <v>45777.85302999999</v>
      </c>
      <c r="H50" s="9">
        <v>58308.36126000002</v>
      </c>
      <c r="I50" s="9">
        <v>7209.528759999999</v>
      </c>
      <c r="J50" s="35"/>
      <c r="K50" s="35">
        <v>0.10222063629471423</v>
      </c>
      <c r="L50" s="35"/>
      <c r="M50" s="35">
        <v>0.09102097451370206</v>
      </c>
      <c r="N50" s="35">
        <v>0.11535870287080298</v>
      </c>
      <c r="O50" s="35"/>
      <c r="P50" s="35">
        <v>0.10974480801126717</v>
      </c>
      <c r="Q50" s="35">
        <v>0.09947098800057169</v>
      </c>
      <c r="R50" s="35">
        <v>0.08435652086487049</v>
      </c>
    </row>
    <row r="51" spans="1:18" s="23" customFormat="1" ht="15" customHeight="1">
      <c r="A51" s="34" t="s">
        <v>33</v>
      </c>
      <c r="B51" s="7">
        <v>402170.17861999955</v>
      </c>
      <c r="C51" s="6"/>
      <c r="D51" s="9">
        <v>238453.7948700003</v>
      </c>
      <c r="E51" s="9">
        <v>163716.38375000027</v>
      </c>
      <c r="F51" s="9"/>
      <c r="G51" s="9">
        <v>154738.74623999998</v>
      </c>
      <c r="H51" s="9">
        <v>221003.51544000034</v>
      </c>
      <c r="I51" s="9">
        <v>26427.916940000003</v>
      </c>
      <c r="J51" s="35"/>
      <c r="K51" s="35">
        <v>0.3693770348325575</v>
      </c>
      <c r="L51" s="35"/>
      <c r="M51" s="35">
        <v>0.4057073224997603</v>
      </c>
      <c r="N51" s="35">
        <v>0.32675880694023474</v>
      </c>
      <c r="O51" s="35"/>
      <c r="P51" s="35">
        <v>0.3709604726740718</v>
      </c>
      <c r="Q51" s="35">
        <v>0.37702033734735124</v>
      </c>
      <c r="R51" s="35">
        <v>0.30922508266187626</v>
      </c>
    </row>
    <row r="52" spans="1:18" s="23" customFormat="1" ht="15" customHeight="1">
      <c r="A52" s="34" t="s">
        <v>34</v>
      </c>
      <c r="B52" s="7">
        <v>324850.55995000014</v>
      </c>
      <c r="C52" s="6"/>
      <c r="D52" s="9">
        <v>173144.39453000005</v>
      </c>
      <c r="E52" s="9">
        <v>151706.16542000018</v>
      </c>
      <c r="F52" s="9"/>
      <c r="G52" s="9">
        <v>120607.96582000003</v>
      </c>
      <c r="H52" s="9">
        <v>181532.02058000024</v>
      </c>
      <c r="I52" s="9">
        <v>22710.57355</v>
      </c>
      <c r="J52" s="35"/>
      <c r="K52" s="35">
        <v>0.29836209390205615</v>
      </c>
      <c r="L52" s="35"/>
      <c r="M52" s="35">
        <v>0.2945893511525157</v>
      </c>
      <c r="N52" s="35">
        <v>0.302787811962754</v>
      </c>
      <c r="O52" s="35"/>
      <c r="P52" s="35">
        <v>0.28913758897498426</v>
      </c>
      <c r="Q52" s="35">
        <v>0.30968404960507945</v>
      </c>
      <c r="R52" s="35">
        <v>0.2657295691991595</v>
      </c>
    </row>
    <row r="53" spans="1:18" s="23" customFormat="1" ht="15" customHeight="1">
      <c r="A53" s="34" t="s">
        <v>35</v>
      </c>
      <c r="B53" s="7">
        <v>92931.3177</v>
      </c>
      <c r="C53" s="6"/>
      <c r="D53" s="9">
        <v>54255.92491000001</v>
      </c>
      <c r="E53" s="9">
        <v>38675.39279</v>
      </c>
      <c r="F53" s="9"/>
      <c r="G53" s="9">
        <v>40352.75478</v>
      </c>
      <c r="H53" s="9">
        <v>45570.94344</v>
      </c>
      <c r="I53" s="9">
        <v>7007.619479999999</v>
      </c>
      <c r="J53" s="35"/>
      <c r="K53" s="35">
        <v>0.08535365474609889</v>
      </c>
      <c r="L53" s="35"/>
      <c r="M53" s="35">
        <v>0.09231149387655843</v>
      </c>
      <c r="N53" s="35">
        <v>0.07719157311282436</v>
      </c>
      <c r="O53" s="35"/>
      <c r="P53" s="35">
        <v>0.09673903499044993</v>
      </c>
      <c r="Q53" s="35">
        <v>0.07774162521704472</v>
      </c>
      <c r="R53" s="35">
        <v>0.08199404129677024</v>
      </c>
    </row>
    <row r="54" spans="1:18" s="23" customFormat="1" ht="15" customHeight="1">
      <c r="A54" s="34" t="s">
        <v>36</v>
      </c>
      <c r="B54" s="7">
        <v>157531.79631000027</v>
      </c>
      <c r="C54" s="6"/>
      <c r="D54" s="9">
        <v>68396.77559000005</v>
      </c>
      <c r="E54" s="9">
        <v>89135.02072000001</v>
      </c>
      <c r="F54" s="9"/>
      <c r="G54" s="9">
        <v>55652.69165000001</v>
      </c>
      <c r="H54" s="9">
        <v>79769.75875000004</v>
      </c>
      <c r="I54" s="9">
        <v>22109.34591</v>
      </c>
      <c r="J54" s="35"/>
      <c r="K54" s="35">
        <v>0.14468658022457526</v>
      </c>
      <c r="L54" s="35"/>
      <c r="M54" s="35">
        <v>0.11637085795746746</v>
      </c>
      <c r="N54" s="35">
        <v>0.17790310511338953</v>
      </c>
      <c r="O54" s="35"/>
      <c r="P54" s="35">
        <v>0.13341809534922838</v>
      </c>
      <c r="Q54" s="35">
        <v>0.1360829998299587</v>
      </c>
      <c r="R54" s="35">
        <v>0.25869478597732287</v>
      </c>
    </row>
    <row r="55" spans="1:18" s="23" customFormat="1" ht="12">
      <c r="A55" s="5" t="s">
        <v>1</v>
      </c>
      <c r="B55" s="91">
        <f>SUM(B50:B54)</f>
        <v>1088779.59563</v>
      </c>
      <c r="C55" s="5"/>
      <c r="D55" s="5">
        <f>SUM(D50:D54)</f>
        <v>587748.3142300004</v>
      </c>
      <c r="E55" s="5">
        <f>SUM(E50:E54)</f>
        <v>501031.2814000005</v>
      </c>
      <c r="F55" s="10"/>
      <c r="G55" s="5">
        <f>SUM(G50:G54)</f>
        <v>417130.01152</v>
      </c>
      <c r="H55" s="5">
        <f>SUM(H50:H54)</f>
        <v>586184.5994700007</v>
      </c>
      <c r="I55" s="5">
        <f>SUM(I50:I54)</f>
        <v>85464.98464000001</v>
      </c>
      <c r="J55" s="30"/>
      <c r="K55" s="30">
        <f>SUM(K50:K54)</f>
        <v>1.0000000000000022</v>
      </c>
      <c r="L55" s="4"/>
      <c r="M55" s="30">
        <f>SUM(M50:M54)</f>
        <v>1.000000000000004</v>
      </c>
      <c r="N55" s="30">
        <f>SUM(N50:N54)</f>
        <v>1.0000000000000056</v>
      </c>
      <c r="O55" s="30"/>
      <c r="P55" s="30">
        <f>SUM(P50:P54)</f>
        <v>1.0000000000000016</v>
      </c>
      <c r="Q55" s="30">
        <f>SUM(Q50:Q54)</f>
        <v>1.0000000000000058</v>
      </c>
      <c r="R55" s="30">
        <f>SUM(R50:R54)</f>
        <v>0.9999999999999993</v>
      </c>
    </row>
    <row r="56" spans="4:15" s="23" customFormat="1" ht="4.5" customHeight="1"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2:18" s="23" customFormat="1" ht="12.75" customHeight="1">
      <c r="B57" s="145" t="s">
        <v>53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</row>
    <row r="58" spans="1:18" s="23" customFormat="1" ht="12">
      <c r="A58" s="34" t="s">
        <v>54</v>
      </c>
      <c r="B58" s="7">
        <v>242191.82112000042</v>
      </c>
      <c r="C58" s="6"/>
      <c r="D58" s="9">
        <v>151176.63331</v>
      </c>
      <c r="E58" s="9">
        <v>91015.18781</v>
      </c>
      <c r="F58" s="9"/>
      <c r="G58" s="9">
        <v>101085.22578000005</v>
      </c>
      <c r="H58" s="9">
        <v>127931.10098000008</v>
      </c>
      <c r="I58" s="9">
        <v>13175.49436</v>
      </c>
      <c r="J58" s="35"/>
      <c r="K58" s="35">
        <v>0.22244338715758313</v>
      </c>
      <c r="L58" s="4"/>
      <c r="M58" s="35">
        <v>0.2572132146530351</v>
      </c>
      <c r="N58" s="35">
        <v>0.1816556993321504</v>
      </c>
      <c r="O58" s="35"/>
      <c r="P58" s="35">
        <v>0.2423350585867723</v>
      </c>
      <c r="Q58" s="35">
        <v>0.21824370871508708</v>
      </c>
      <c r="R58" s="35">
        <v>0.1541624843846692</v>
      </c>
    </row>
    <row r="59" spans="1:18" s="23" customFormat="1" ht="12">
      <c r="A59" s="34" t="s">
        <v>55</v>
      </c>
      <c r="B59" s="7">
        <v>521911.9026499989</v>
      </c>
      <c r="C59" s="6"/>
      <c r="D59" s="9">
        <v>286239.01443000033</v>
      </c>
      <c r="E59" s="9">
        <v>235672.88822000026</v>
      </c>
      <c r="F59" s="9"/>
      <c r="G59" s="9">
        <v>228062.57825000022</v>
      </c>
      <c r="H59" s="9">
        <v>262184.1069000004</v>
      </c>
      <c r="I59" s="9">
        <v>31665.217499999995</v>
      </c>
      <c r="J59" s="35"/>
      <c r="K59" s="35">
        <v>0.479354962882094</v>
      </c>
      <c r="L59" s="4"/>
      <c r="M59" s="35">
        <v>0.48700950304723306</v>
      </c>
      <c r="N59" s="35">
        <v>0.470375597231126</v>
      </c>
      <c r="O59" s="35"/>
      <c r="P59" s="35">
        <v>0.5467421953624302</v>
      </c>
      <c r="Q59" s="35">
        <v>0.44727225371846335</v>
      </c>
      <c r="R59" s="35">
        <v>0.3705051563910276</v>
      </c>
    </row>
    <row r="60" spans="1:18" s="23" customFormat="1" ht="15" customHeight="1">
      <c r="A60" s="34" t="s">
        <v>56</v>
      </c>
      <c r="B60" s="7">
        <v>273895.6569800004</v>
      </c>
      <c r="C60" s="6"/>
      <c r="D60" s="9">
        <v>134483.76135000007</v>
      </c>
      <c r="E60" s="9">
        <v>139411.89563000004</v>
      </c>
      <c r="F60" s="9"/>
      <c r="G60" s="9">
        <v>77850.47208000005</v>
      </c>
      <c r="H60" s="9">
        <v>162468.65425000008</v>
      </c>
      <c r="I60" s="9">
        <v>33576.53065</v>
      </c>
      <c r="J60" s="35"/>
      <c r="K60" s="35">
        <v>0.2515620774666674</v>
      </c>
      <c r="L60" s="4"/>
      <c r="M60" s="35">
        <v>0.22881181977728957</v>
      </c>
      <c r="N60" s="35">
        <v>0.27824988340139334</v>
      </c>
      <c r="O60" s="35"/>
      <c r="P60" s="35">
        <v>0.18663359127845325</v>
      </c>
      <c r="Q60" s="35">
        <v>0.2771629524161795</v>
      </c>
      <c r="R60" s="35">
        <v>0.3928688549051143</v>
      </c>
    </row>
    <row r="61" spans="1:18" s="23" customFormat="1" ht="15" customHeight="1">
      <c r="A61" s="34" t="s">
        <v>57</v>
      </c>
      <c r="B61" s="7">
        <v>40496.04507999999</v>
      </c>
      <c r="C61" s="6"/>
      <c r="D61" s="9">
        <v>13398.056750000002</v>
      </c>
      <c r="E61" s="9">
        <v>27097.98833</v>
      </c>
      <c r="F61" s="9"/>
      <c r="G61" s="9">
        <v>8905.825850000001</v>
      </c>
      <c r="H61" s="9">
        <v>24542.477099999993</v>
      </c>
      <c r="I61" s="9">
        <v>7047.7421300000005</v>
      </c>
      <c r="J61" s="35"/>
      <c r="K61" s="35">
        <v>0.03719397869186542</v>
      </c>
      <c r="L61" s="4"/>
      <c r="M61" s="35">
        <v>0.022795568146465266</v>
      </c>
      <c r="N61" s="35">
        <v>0.054084424138712325</v>
      </c>
      <c r="O61" s="35"/>
      <c r="P61" s="35">
        <v>0.02135023998284767</v>
      </c>
      <c r="Q61" s="35">
        <v>0.0418681710884084</v>
      </c>
      <c r="R61" s="35">
        <v>0.08246350431918824</v>
      </c>
    </row>
    <row r="62" spans="1:20" s="60" customFormat="1" ht="15" customHeight="1">
      <c r="A62" s="116" t="s">
        <v>58</v>
      </c>
      <c r="B62" s="99">
        <v>10284.1698</v>
      </c>
      <c r="C62" s="55"/>
      <c r="D62" s="56">
        <v>2450.84839</v>
      </c>
      <c r="E62" s="56">
        <v>7833.32141</v>
      </c>
      <c r="F62" s="56"/>
      <c r="G62" s="56">
        <v>1225.90956</v>
      </c>
      <c r="H62" s="56">
        <v>9058.26024</v>
      </c>
      <c r="I62" s="56">
        <v>0</v>
      </c>
      <c r="J62" s="58"/>
      <c r="K62" s="58">
        <v>0.009445593801791717</v>
      </c>
      <c r="L62" s="57"/>
      <c r="M62" s="58">
        <v>0.0041698943759810305</v>
      </c>
      <c r="N62" s="58">
        <v>0.015634395896623226</v>
      </c>
      <c r="O62" s="58"/>
      <c r="P62" s="58">
        <v>0.0029389147894989657</v>
      </c>
      <c r="Q62" s="58">
        <v>0.01545291406186735</v>
      </c>
      <c r="R62" s="58">
        <v>0</v>
      </c>
      <c r="T62" s="23"/>
    </row>
    <row r="63" spans="1:20" s="26" customFormat="1" ht="12">
      <c r="A63" s="5" t="s">
        <v>1</v>
      </c>
      <c r="B63" s="91">
        <f>SUM(B58:B62)</f>
        <v>1088779.5956299999</v>
      </c>
      <c r="C63" s="5"/>
      <c r="D63" s="5">
        <f>SUM(D58:D62)</f>
        <v>587748.3142300005</v>
      </c>
      <c r="E63" s="5">
        <f>SUM(E58:E62)</f>
        <v>501031.28140000027</v>
      </c>
      <c r="F63" s="10"/>
      <c r="G63" s="5">
        <f>SUM(G58:G62)</f>
        <v>417130.01152000035</v>
      </c>
      <c r="H63" s="5">
        <f>SUM(H58:H62)</f>
        <v>586184.5994700005</v>
      </c>
      <c r="I63" s="5">
        <f>SUM(I58:I62)</f>
        <v>85464.98464</v>
      </c>
      <c r="J63" s="30"/>
      <c r="K63" s="30">
        <f>SUM(K58:K62)</f>
        <v>1.0000000000000018</v>
      </c>
      <c r="L63" s="4"/>
      <c r="M63" s="30">
        <f>SUM(M58:M62)</f>
        <v>1.000000000000004</v>
      </c>
      <c r="N63" s="30">
        <f>SUM(N58:N62)</f>
        <v>1.0000000000000053</v>
      </c>
      <c r="O63" s="30"/>
      <c r="P63" s="30">
        <f>SUM(P58:P62)</f>
        <v>1.0000000000000024</v>
      </c>
      <c r="Q63" s="30">
        <f>SUM(Q58:Q62)</f>
        <v>1.0000000000000058</v>
      </c>
      <c r="R63" s="30">
        <f>SUM(R58:R62)</f>
        <v>0.9999999999999994</v>
      </c>
      <c r="T63" s="23"/>
    </row>
    <row r="64" spans="1:18" s="23" customFormat="1" ht="4.5" customHeight="1">
      <c r="A64" s="42"/>
      <c r="B64" s="42"/>
      <c r="C64" s="4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42"/>
      <c r="Q64" s="42"/>
      <c r="R64" s="42"/>
    </row>
    <row r="65" spans="1:20" s="48" customFormat="1" ht="12">
      <c r="A65" s="1" t="s">
        <v>23</v>
      </c>
      <c r="B65" s="1"/>
      <c r="C65" s="1"/>
      <c r="D65" s="44"/>
      <c r="E65" s="45"/>
      <c r="F65" s="45"/>
      <c r="G65" s="47"/>
      <c r="H65" s="47"/>
      <c r="I65" s="38"/>
      <c r="J65" s="38"/>
      <c r="K65" s="38"/>
      <c r="L65" s="38"/>
      <c r="M65" s="45"/>
      <c r="N65" s="45"/>
      <c r="O65" s="45"/>
      <c r="P65" s="45"/>
      <c r="T65" s="23"/>
    </row>
    <row r="66" spans="1:8" s="23" customFormat="1" ht="12">
      <c r="A66" s="1"/>
      <c r="B66" s="1"/>
      <c r="C66" s="1"/>
      <c r="D66" s="2"/>
      <c r="E66" s="2"/>
      <c r="F66" s="2"/>
      <c r="G66" s="2"/>
      <c r="H66" s="33"/>
    </row>
  </sheetData>
  <sheetProtection/>
  <mergeCells count="18">
    <mergeCell ref="A1:R1"/>
    <mergeCell ref="D3:E3"/>
    <mergeCell ref="P3:R3"/>
    <mergeCell ref="K3:K4"/>
    <mergeCell ref="M3:N3"/>
    <mergeCell ref="G3:I3"/>
    <mergeCell ref="A3:A4"/>
    <mergeCell ref="B3:B4"/>
    <mergeCell ref="B8:R8"/>
    <mergeCell ref="B9:R9"/>
    <mergeCell ref="B6:I6"/>
    <mergeCell ref="K6:R6"/>
    <mergeCell ref="B49:R49"/>
    <mergeCell ref="B57:R57"/>
    <mergeCell ref="B17:R17"/>
    <mergeCell ref="B25:R25"/>
    <mergeCell ref="B33:R33"/>
    <mergeCell ref="B41:R41"/>
  </mergeCells>
  <hyperlinks>
    <hyperlink ref="T3" location="Appendice 2016 - Serie 2 (Infomobilita).xls#INDICE!A1" display="Vai all'indice"/>
  </hyperlink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workbookViewId="0" topLeftCell="A1">
      <selection activeCell="E3" sqref="E3"/>
    </sheetView>
  </sheetViews>
  <sheetFormatPr defaultColWidth="10.140625" defaultRowHeight="12.75"/>
  <cols>
    <col min="1" max="1" width="48.7109375" style="24" customWidth="1"/>
    <col min="2" max="2" width="13.28125" style="24" customWidth="1"/>
    <col min="3" max="3" width="15.7109375" style="33" customWidth="1"/>
    <col min="4" max="4" width="3.7109375" style="23" customWidth="1"/>
    <col min="5" max="5" width="11.28125" style="23" bestFit="1" customWidth="1"/>
    <col min="6" max="16384" width="10.140625" style="23" customWidth="1"/>
  </cols>
  <sheetData>
    <row r="1" spans="1:3" ht="39.75" customHeight="1">
      <c r="A1" s="149" t="s">
        <v>142</v>
      </c>
      <c r="B1" s="149"/>
      <c r="C1" s="149"/>
    </row>
    <row r="2" spans="1:2" ht="4.5" customHeight="1">
      <c r="A2" s="29"/>
      <c r="B2" s="29"/>
    </row>
    <row r="3" spans="1:5" ht="15" customHeight="1">
      <c r="A3" s="161" t="s">
        <v>117</v>
      </c>
      <c r="B3" s="164" t="s">
        <v>118</v>
      </c>
      <c r="C3" s="164" t="s">
        <v>125</v>
      </c>
      <c r="E3" s="140" t="s">
        <v>150</v>
      </c>
    </row>
    <row r="4" spans="1:3" s="24" customFormat="1" ht="12">
      <c r="A4" s="162"/>
      <c r="B4" s="165"/>
      <c r="C4" s="165"/>
    </row>
    <row r="5" spans="1:3" s="24" customFormat="1" ht="4.5" customHeight="1">
      <c r="A5" s="28"/>
      <c r="B5" s="28"/>
      <c r="C5" s="25"/>
    </row>
    <row r="6" spans="1:5" ht="15" customHeight="1">
      <c r="A6" s="34" t="s">
        <v>66</v>
      </c>
      <c r="B6" s="7">
        <v>904956.6626899927</v>
      </c>
      <c r="C6" s="35">
        <v>0.8311660746786497</v>
      </c>
      <c r="D6" s="32"/>
      <c r="E6" s="24"/>
    </row>
    <row r="7" spans="1:5" ht="15" customHeight="1">
      <c r="A7" s="34" t="s">
        <v>60</v>
      </c>
      <c r="B7" s="7">
        <v>764500.3498199941</v>
      </c>
      <c r="C7" s="35">
        <v>0.7021626350167164</v>
      </c>
      <c r="D7" s="32"/>
      <c r="E7" s="24"/>
    </row>
    <row r="8" spans="1:5" ht="16.5" customHeight="1">
      <c r="A8" s="34" t="s">
        <v>63</v>
      </c>
      <c r="B8" s="7">
        <v>591201.0962599972</v>
      </c>
      <c r="C8" s="35">
        <v>0.5429942833543937</v>
      </c>
      <c r="D8" s="32"/>
      <c r="E8" s="50"/>
    </row>
    <row r="9" spans="1:5" ht="15" customHeight="1">
      <c r="A9" s="34" t="s">
        <v>65</v>
      </c>
      <c r="B9" s="7">
        <v>466149.35540999897</v>
      </c>
      <c r="C9" s="35">
        <v>0.42813931973098024</v>
      </c>
      <c r="D9" s="32"/>
      <c r="E9" s="30"/>
    </row>
    <row r="10" spans="1:5" ht="15" customHeight="1">
      <c r="A10" s="34" t="s">
        <v>61</v>
      </c>
      <c r="B10" s="7">
        <v>312349.56213000027</v>
      </c>
      <c r="C10" s="35">
        <v>0.2868804332701204</v>
      </c>
      <c r="D10" s="32"/>
      <c r="E10" s="30"/>
    </row>
    <row r="11" spans="1:5" ht="15" customHeight="1">
      <c r="A11" s="34" t="s">
        <v>64</v>
      </c>
      <c r="B11" s="7">
        <v>258461.99298000027</v>
      </c>
      <c r="C11" s="35">
        <v>0.23738688162175475</v>
      </c>
      <c r="D11" s="32"/>
      <c r="E11" s="30"/>
    </row>
    <row r="12" spans="1:4" ht="15" customHeight="1">
      <c r="A12" s="34" t="s">
        <v>62</v>
      </c>
      <c r="B12" s="7">
        <v>251611.05255000043</v>
      </c>
      <c r="C12" s="35">
        <v>0.23109457006715062</v>
      </c>
      <c r="D12" s="32"/>
    </row>
    <row r="13" spans="1:5" ht="15" customHeight="1">
      <c r="A13" s="34" t="s">
        <v>67</v>
      </c>
      <c r="B13" s="7">
        <v>129627.01596000008</v>
      </c>
      <c r="C13" s="35">
        <v>0.11905716866873715</v>
      </c>
      <c r="D13" s="32"/>
      <c r="E13" s="50"/>
    </row>
    <row r="14" spans="1:5" ht="4.5" customHeight="1">
      <c r="A14" s="42"/>
      <c r="B14" s="42"/>
      <c r="C14" s="42"/>
      <c r="E14" s="30"/>
    </row>
    <row r="15" spans="1:5" s="48" customFormat="1" ht="12">
      <c r="A15" s="1" t="s">
        <v>23</v>
      </c>
      <c r="B15" s="1"/>
      <c r="C15" s="47"/>
      <c r="D15" s="45"/>
      <c r="E15" s="30"/>
    </row>
    <row r="16" spans="1:5" ht="12">
      <c r="A16" s="1" t="s">
        <v>126</v>
      </c>
      <c r="B16" s="1"/>
      <c r="E16" s="30"/>
    </row>
    <row r="17" ht="12">
      <c r="E17" s="30"/>
    </row>
    <row r="18" ht="12">
      <c r="E18" s="30"/>
    </row>
    <row r="19" ht="12">
      <c r="E19" s="30"/>
    </row>
    <row r="20" ht="12">
      <c r="E20" s="50"/>
    </row>
    <row r="21" ht="12">
      <c r="E21" s="50"/>
    </row>
    <row r="22" ht="12">
      <c r="E22" s="51"/>
    </row>
    <row r="23" ht="12">
      <c r="E23" s="30"/>
    </row>
    <row r="24" ht="12">
      <c r="E24" s="30"/>
    </row>
    <row r="25" ht="12">
      <c r="E25" s="30"/>
    </row>
    <row r="26" ht="12">
      <c r="E26" s="30"/>
    </row>
    <row r="27" ht="12">
      <c r="E27" s="30"/>
    </row>
    <row r="28" ht="12">
      <c r="E28" s="50"/>
    </row>
    <row r="29" ht="12">
      <c r="E29" s="51"/>
    </row>
    <row r="30" ht="12">
      <c r="E30" s="30"/>
    </row>
    <row r="31" ht="12">
      <c r="E31" s="30"/>
    </row>
    <row r="32" ht="12">
      <c r="E32" s="30"/>
    </row>
    <row r="33" ht="12">
      <c r="E33" s="30"/>
    </row>
    <row r="34" ht="12">
      <c r="E34" s="30"/>
    </row>
    <row r="35" ht="12">
      <c r="E35" s="50"/>
    </row>
    <row r="36" ht="12">
      <c r="E36" s="51"/>
    </row>
    <row r="37" ht="12">
      <c r="E37" s="30"/>
    </row>
    <row r="38" ht="12">
      <c r="E38" s="30"/>
    </row>
    <row r="39" ht="12">
      <c r="E39" s="30"/>
    </row>
    <row r="40" ht="12">
      <c r="E40" s="30"/>
    </row>
    <row r="41" ht="12">
      <c r="E41" s="30"/>
    </row>
    <row r="42" ht="12">
      <c r="E42" s="50"/>
    </row>
    <row r="43" ht="12">
      <c r="E43" s="45"/>
    </row>
  </sheetData>
  <sheetProtection/>
  <mergeCells count="4">
    <mergeCell ref="A3:A4"/>
    <mergeCell ref="A1:C1"/>
    <mergeCell ref="B3:B4"/>
    <mergeCell ref="C3:C4"/>
  </mergeCells>
  <hyperlinks>
    <hyperlink ref="E3" location="Appendice 2016 - Serie 2 (Infomobilita).xls#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UserRegTosc</cp:lastModifiedBy>
  <cp:lastPrinted>2016-07-08T11:00:15Z</cp:lastPrinted>
  <dcterms:created xsi:type="dcterms:W3CDTF">2010-01-19T07:33:43Z</dcterms:created>
  <dcterms:modified xsi:type="dcterms:W3CDTF">2016-10-05T13:56:43Z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