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95" tabRatio="866" activeTab="0"/>
  </bookViews>
  <sheets>
    <sheet name="Indice" sheetId="1" r:id="rId1"/>
    <sheet name="Tabella 1 2018" sheetId="2" r:id="rId2"/>
    <sheet name="Tabella 2a 2018" sheetId="3" r:id="rId3"/>
    <sheet name="Tabella 2b 2018" sheetId="4" r:id="rId4"/>
    <sheet name="Tabella 3 2018" sheetId="5" r:id="rId5"/>
    <sheet name="Tabella 4a 2018" sheetId="6" r:id="rId6"/>
    <sheet name="Tabella 4 b 2018" sheetId="7" r:id="rId7"/>
    <sheet name="Tabella 5 2018" sheetId="8" r:id="rId8"/>
    <sheet name="Tabella 6 2018" sheetId="9" r:id="rId9"/>
    <sheet name="Tabella 7 2018" sheetId="10" r:id="rId10"/>
    <sheet name="Tabella 8 2018" sheetId="11" r:id="rId11"/>
    <sheet name="Tabella 9a 2018" sheetId="12" r:id="rId12"/>
    <sheet name="Tabella 9b 2018" sheetId="13" r:id="rId13"/>
    <sheet name="Tabella 10a 2018" sheetId="14" r:id="rId14"/>
    <sheet name="Tabella 10b 2018" sheetId="15" r:id="rId15"/>
    <sheet name="Tabella 11a 2018" sheetId="16" r:id="rId16"/>
    <sheet name="Tabella 11b 2018" sheetId="17" r:id="rId17"/>
    <sheet name="Tabella 12a 2018" sheetId="18" r:id="rId18"/>
    <sheet name="Tabella 12b 2018" sheetId="19" r:id="rId19"/>
    <sheet name="Tabella 13a 2018" sheetId="20" r:id="rId20"/>
    <sheet name="Tabella 13b 2018" sheetId="21" r:id="rId21"/>
    <sheet name="Tabella 14a 2018" sheetId="22" r:id="rId22"/>
    <sheet name="Tabella 14b 2018" sheetId="23" r:id="rId23"/>
    <sheet name="Tabella 15a 2018" sheetId="24" r:id="rId24"/>
    <sheet name="Tabella 15b 2018" sheetId="25" r:id="rId25"/>
    <sheet name="Tabella 16a 2018" sheetId="26" r:id="rId26"/>
    <sheet name="Tabella 16b 2018" sheetId="27" r:id="rId27"/>
    <sheet name="Tabella 17a 2018" sheetId="28" r:id="rId28"/>
    <sheet name="Tabella 17b 2018" sheetId="29" r:id="rId29"/>
    <sheet name="Tabella 18a 2018" sheetId="30" r:id="rId30"/>
    <sheet name="Tabella 18b 2018" sheetId="31" r:id="rId31"/>
    <sheet name="Tabella 19 2018" sheetId="32" r:id="rId32"/>
    <sheet name="Tabella 20a 2018" sheetId="33" r:id="rId33"/>
    <sheet name="Tabella 20b 2018" sheetId="34" r:id="rId34"/>
  </sheets>
  <definedNames>
    <definedName name="_xlnm.Print_Area" localSheetId="0">'Indice'!$A$1:$B$62</definedName>
    <definedName name="_xlnm.Print_Area" localSheetId="1">'Tabella 1 2018'!$A$1:$I$34</definedName>
    <definedName name="_xlnm.Print_Area" localSheetId="13">'Tabella 10a 2018'!$A$1:$F$44</definedName>
    <definedName name="_xlnm.Print_Area" localSheetId="14">'Tabella 10b 2018'!$A$1:$I$43</definedName>
    <definedName name="_xlnm.Print_Area" localSheetId="15">'Tabella 11a 2018'!$A$1:$F$40</definedName>
    <definedName name="_xlnm.Print_Area" localSheetId="16">'Tabella 11b 2018'!$A$1:$I$39</definedName>
    <definedName name="_xlnm.Print_Area" localSheetId="17">'Tabella 12a 2018'!$A$1:$F$19</definedName>
    <definedName name="_xlnm.Print_Area" localSheetId="18">'Tabella 12b 2018'!$A$1:$I$19</definedName>
    <definedName name="_xlnm.Print_Area" localSheetId="19">'Tabella 13a 2018'!$A$1:$F$25</definedName>
    <definedName name="_xlnm.Print_Area" localSheetId="20">'Tabella 13b 2018'!$A$1:$I$25</definedName>
    <definedName name="_xlnm.Print_Area" localSheetId="21">'Tabella 14a 2018'!$A$1:$F$26</definedName>
    <definedName name="_xlnm.Print_Area" localSheetId="22">'Tabella 14b 2018'!$A$1:$I$26</definedName>
    <definedName name="_xlnm.Print_Area" localSheetId="23">'Tabella 15a 2018'!$A$1:$F$42</definedName>
    <definedName name="_xlnm.Print_Area" localSheetId="24">'Tabella 15b 2018'!$A$1:$I$42</definedName>
    <definedName name="_xlnm.Print_Area" localSheetId="25">'Tabella 16a 2018'!$A$1:$F$36</definedName>
    <definedName name="_xlnm.Print_Area" localSheetId="26">'Tabella 16b 2018'!$A$1:$I$36</definedName>
    <definedName name="_xlnm.Print_Area" localSheetId="27">'Tabella 17a 2018'!$A$1:$F$18</definedName>
    <definedName name="_xlnm.Print_Area" localSheetId="28">'Tabella 17b 2018'!$A$1:$I$18</definedName>
    <definedName name="_xlnm.Print_Area" localSheetId="29">'Tabella 18a 2018'!$A$1:$F$13</definedName>
    <definedName name="_xlnm.Print_Area" localSheetId="30">'Tabella 18b 2018'!$A$1:$I$13</definedName>
    <definedName name="_xlnm.Print_Area" localSheetId="31">'Tabella 19 2018'!$A$1:$B$43</definedName>
    <definedName name="_xlnm.Print_Area" localSheetId="32">'Tabella 20a 2018'!$A$1:$F$39</definedName>
    <definedName name="_xlnm.Print_Area" localSheetId="33">'Tabella 20b 2018'!$A$1:$I$39</definedName>
    <definedName name="_xlnm.Print_Area" localSheetId="2">'Tabella 2a 2018'!$A$1:$F$67</definedName>
    <definedName name="_xlnm.Print_Area" localSheetId="3">'Tabella 2b 2018'!$A$1:$I$64</definedName>
    <definedName name="_xlnm.Print_Area" localSheetId="4">'Tabella 3 2018'!$A$1:$E$24</definedName>
    <definedName name="_xlnm.Print_Area" localSheetId="6">'Tabella 4 b 2018'!$A$1:$I$20</definedName>
    <definedName name="_xlnm.Print_Area" localSheetId="5">'Tabella 4a 2018'!$A$1:$F$20</definedName>
    <definedName name="_xlnm.Print_Area" localSheetId="7">'Tabella 5 2018'!$A$1:$B$19</definedName>
    <definedName name="_xlnm.Print_Area" localSheetId="8">'Tabella 6 2018'!$A$1:$B$25</definedName>
    <definedName name="_xlnm.Print_Area" localSheetId="9">'Tabella 7 2018'!$A$1:$B$21</definedName>
    <definedName name="_xlnm.Print_Area" localSheetId="10">'Tabella 8 2018'!$A$1:$B$21</definedName>
    <definedName name="_xlnm.Print_Area" localSheetId="11">'Tabella 9a 2018'!$A$1:$F$21</definedName>
    <definedName name="_xlnm.Print_Area" localSheetId="12">'Tabella 9b 2018'!$A$1:$I$21</definedName>
    <definedName name="_xlnm.Print_Titles" localSheetId="2">'Tabella 2a 2018'!$1:$4</definedName>
    <definedName name="_xlnm.Print_Titles" localSheetId="3">'Tabella 2b 2018'!$1:$5</definedName>
  </definedNames>
  <calcPr fullCalcOnLoad="1"/>
</workbook>
</file>

<file path=xl/sharedStrings.xml><?xml version="1.0" encoding="utf-8"?>
<sst xmlns="http://schemas.openxmlformats.org/spreadsheetml/2006/main" count="1122" uniqueCount="351">
  <si>
    <r>
      <t xml:space="preserve"> Tabelle </t>
    </r>
    <r>
      <rPr>
        <b/>
        <i/>
        <sz val="12"/>
        <color indexed="62"/>
        <rFont val="Arial"/>
        <family val="2"/>
      </rPr>
      <t xml:space="preserve">"I pedoni e la sicurezza" </t>
    </r>
  </si>
  <si>
    <r>
      <t xml:space="preserve">Tabelle - </t>
    </r>
    <r>
      <rPr>
        <b/>
        <sz val="12"/>
        <color indexed="30"/>
        <rFont val="Arial"/>
        <family val="2"/>
      </rPr>
      <t>Conducenti di mezzi a motore a 2 o 4 ruote - "</t>
    </r>
    <r>
      <rPr>
        <b/>
        <i/>
        <sz val="12"/>
        <color indexed="30"/>
        <rFont val="Arial"/>
        <family val="2"/>
      </rPr>
      <t>Sicurezza stradale: percezione dei rischi e comportamenti</t>
    </r>
    <r>
      <rPr>
        <b/>
        <sz val="12"/>
        <color indexed="30"/>
        <rFont val="Arial"/>
        <family val="2"/>
      </rPr>
      <t xml:space="preserve">" </t>
    </r>
  </si>
  <si>
    <r>
      <t>Tabelle - Conducenti di mezzi a motore a 2 o 4 ruote - "C</t>
    </r>
    <r>
      <rPr>
        <b/>
        <i/>
        <sz val="12"/>
        <color indexed="62"/>
        <rFont val="Arial"/>
        <family val="2"/>
      </rPr>
      <t>onoscenza della normativa e comportamenti di guida</t>
    </r>
    <r>
      <rPr>
        <b/>
        <sz val="12"/>
        <color indexed="62"/>
        <rFont val="Arial"/>
        <family val="2"/>
      </rPr>
      <t xml:space="preserve">" </t>
    </r>
  </si>
  <si>
    <t xml:space="preserve">(1): le percentuali sono calcolate sul totale di coloro che usano il cellulare alla guida sempre, spesso o anche raramente. </t>
  </si>
  <si>
    <t xml:space="preserve"> La numerosità di rispondenti in questa situazione è molto esigua quindi l'attendibilità dei dati riferiti a questo quesito è modesta.</t>
  </si>
  <si>
    <r>
      <t xml:space="preserve">Quali condizioni stradali ritiene più pericolose quando è alla guida di un automezzo?  </t>
    </r>
    <r>
      <rPr>
        <i/>
        <sz val="9"/>
        <rFont val="Arial"/>
        <family val="2"/>
      </rPr>
      <t>(segnalazioni spontanee*)</t>
    </r>
  </si>
  <si>
    <r>
      <t xml:space="preserve">Quali condizioni stradali ritiene più pericolose quando è alla guida di un automezzo? </t>
    </r>
    <r>
      <rPr>
        <i/>
        <sz val="9"/>
        <rFont val="Arial"/>
        <family val="2"/>
      </rPr>
      <t xml:space="preserve"> (segnalazioni spontanee*)</t>
    </r>
  </si>
  <si>
    <t>I bambini devono essere assicurati con sistemi di ritenuta a bordo degli autoveicoli (seggiolini o adattatori) fino a …..? (1)</t>
  </si>
  <si>
    <t xml:space="preserve">(1): le percentuali sono calcolate sul totale di coloro che trasportanto bambini. </t>
  </si>
  <si>
    <t>di cui:</t>
  </si>
  <si>
    <t xml:space="preserve">di cui: </t>
  </si>
  <si>
    <t>Tabella 4a</t>
  </si>
  <si>
    <t>Tabella 4b</t>
  </si>
  <si>
    <t>Sempre</t>
  </si>
  <si>
    <t>Spesso</t>
  </si>
  <si>
    <t>Qualche volta</t>
  </si>
  <si>
    <t>Raramente/Mai</t>
  </si>
  <si>
    <t>Non pertinente</t>
  </si>
  <si>
    <t>Si</t>
  </si>
  <si>
    <t>No</t>
  </si>
  <si>
    <t>Raramente</t>
  </si>
  <si>
    <t>Mai</t>
  </si>
  <si>
    <t>Ricorda di essere stato multato per una delle seguenti infrazioni:</t>
  </si>
  <si>
    <t>Uso del cellulare alla guida</t>
  </si>
  <si>
    <t>Attraversamento con semaforo rosso</t>
  </si>
  <si>
    <t>Eccesso di velocità</t>
  </si>
  <si>
    <t>Mancato impiego dei fari</t>
  </si>
  <si>
    <t>Non so/non ricordo</t>
  </si>
  <si>
    <t>Si, nell'ultimo anno</t>
  </si>
  <si>
    <t>Si, oltre un anno fa</t>
  </si>
  <si>
    <t>Uno</t>
  </si>
  <si>
    <t>Due</t>
  </si>
  <si>
    <t>Quale tipo di strada considera più rischiosa?</t>
  </si>
  <si>
    <t>Scarsa illuminazione</t>
  </si>
  <si>
    <t>Presenza di lavori in corso</t>
  </si>
  <si>
    <t>Altro</t>
  </si>
  <si>
    <t>Quale tipo di spostamento effettuato con mezzi privati considera più rischioso?</t>
  </si>
  <si>
    <t>Spostamenti diurni ad inizio/fine giornata lavorativa</t>
  </si>
  <si>
    <t>Spostamenti nel fine settimana</t>
  </si>
  <si>
    <t>Non so/Non risponde</t>
  </si>
  <si>
    <t>Crede che mettersi alla guida di un veicolo dopo aver assunto bevande alcooliche, aumenti il rischio di incidente stradale?</t>
  </si>
  <si>
    <t>Si, ma dipende dalla quantità assunta</t>
  </si>
  <si>
    <t>Si, ma dipende dalla "capacità di reggere l'alcool"</t>
  </si>
  <si>
    <t>Titolo di studio</t>
  </si>
  <si>
    <t>Licenza media inferiore</t>
  </si>
  <si>
    <t>Licenza/Diploma media superiore</t>
  </si>
  <si>
    <t>Laurea</t>
  </si>
  <si>
    <t>Totale</t>
  </si>
  <si>
    <t>Garfagnana e Lunigiana</t>
  </si>
  <si>
    <t>Metropolitana</t>
  </si>
  <si>
    <t>Metropolitana costiera</t>
  </si>
  <si>
    <t>Rurale e meridionale</t>
  </si>
  <si>
    <t>Maschi</t>
  </si>
  <si>
    <t>Femmine</t>
  </si>
  <si>
    <t>AREA TERRITORIALE</t>
  </si>
  <si>
    <t>CLASSI DI ETA'</t>
  </si>
  <si>
    <t>MODALITA'</t>
  </si>
  <si>
    <t>Non so</t>
  </si>
  <si>
    <t>SESSO</t>
  </si>
  <si>
    <t xml:space="preserve">14-24 anni </t>
  </si>
  <si>
    <t>25-34 anni</t>
  </si>
  <si>
    <t>35-44 anni</t>
  </si>
  <si>
    <t>45-60 anni</t>
  </si>
  <si>
    <t>61-70 anni</t>
  </si>
  <si>
    <t>INDICE DELLE TABELLE</t>
  </si>
  <si>
    <t>Tabella 1</t>
  </si>
  <si>
    <t>Nessun titolo/Licenza elementare</t>
  </si>
  <si>
    <t xml:space="preserve">3 o più volte a settimana </t>
  </si>
  <si>
    <t>1-2 volte a settimana</t>
  </si>
  <si>
    <t xml:space="preserve">Raramente </t>
  </si>
  <si>
    <t>Con quale frequenza in una settimana guida la Bicicletta</t>
  </si>
  <si>
    <t>Con quale frequenza in una settimana guida Motociclo superiroe a 50 cc</t>
  </si>
  <si>
    <t>Con quale frequenza in una settimana guida un Ciclomotore fino a 50 cc</t>
  </si>
  <si>
    <t>Con quale frequenza in una settimana guida una Minicar</t>
  </si>
  <si>
    <t>Con quale frequenza in una settimana guida una Automobile</t>
  </si>
  <si>
    <t>Con quale frequenza in una settimana guida Camion, Furgioni, Tir</t>
  </si>
  <si>
    <t>Con quale frequenza in una settimana guida un Pullman, Autobus (mezzo pubblico)</t>
  </si>
  <si>
    <t>Assenza di marciapiede</t>
  </si>
  <si>
    <t>Assenza/insufficienza di segnaletica orizzontale o verticale</t>
  </si>
  <si>
    <t>Presenza di rotatorie senza percorsi pedonali/ciclabili</t>
  </si>
  <si>
    <t>Non mi sposto mai/quasi mai a piedi</t>
  </si>
  <si>
    <t xml:space="preserve">Presenza di buche e deterioramento dell’asfalto </t>
  </si>
  <si>
    <t>Assenza/insufficienza della segnaletica orizzontale o verticale</t>
  </si>
  <si>
    <t>Condizioni di scarsa visibilità della strada</t>
  </si>
  <si>
    <t xml:space="preserve">Con quale frequenza utilizza il casco quando è alla guida di una bicicletta? </t>
  </si>
  <si>
    <t xml:space="preserve">Sempre </t>
  </si>
  <si>
    <t xml:space="preserve">Quando trasporta un bambino sulla bicicletta, gli fa indossare un caschetto protettivo? </t>
  </si>
  <si>
    <t>Assenza di guardrail</t>
  </si>
  <si>
    <t>Presenza di ghiaccio sul manto stradale</t>
  </si>
  <si>
    <t>Presenza di acqua sul manto stradale</t>
  </si>
  <si>
    <t>Condizioni di scarsa visibilità</t>
  </si>
  <si>
    <t xml:space="preserve">Qualche volta </t>
  </si>
  <si>
    <t>Raramente/mai</t>
  </si>
  <si>
    <t>Sì sempre</t>
  </si>
  <si>
    <t xml:space="preserve">Con quale frequenza le capita di utilizzare il telefono cellulare per parlare o inviare messaggi mentre guida il motociclo/ciclomotore? </t>
  </si>
  <si>
    <t>E’ alla guida in città (ambito urbano)</t>
  </si>
  <si>
    <t>E’ alla guida fuori città (ambito extraurbano)</t>
  </si>
  <si>
    <t xml:space="preserve">Strade urbane  </t>
  </si>
  <si>
    <t xml:space="preserve">Strade extraurbane principali e secondarie </t>
  </si>
  <si>
    <t>Autostrade</t>
  </si>
  <si>
    <t>6 anni</t>
  </si>
  <si>
    <t>1,50 m di altezza o 36 Kg di peso</t>
  </si>
  <si>
    <t>18 kg</t>
  </si>
  <si>
    <t xml:space="preserve">In città (ambito urbano)  </t>
  </si>
  <si>
    <t>Fuori città (ambito extraurbano)</t>
  </si>
  <si>
    <t>Sì, sempre</t>
  </si>
  <si>
    <r>
      <t xml:space="preserve">Strade urbane  </t>
    </r>
    <r>
      <rPr>
        <i/>
        <sz val="10"/>
        <rFont val="Arial"/>
        <family val="2"/>
      </rPr>
      <t xml:space="preserve">  </t>
    </r>
  </si>
  <si>
    <t xml:space="preserve">Autostrade  </t>
  </si>
  <si>
    <r>
      <t xml:space="preserve">Extraurbane secondarie (strade provinciali , regionali, statali) </t>
    </r>
    <r>
      <rPr>
        <sz val="10"/>
        <rFont val="Arial"/>
        <family val="2"/>
      </rPr>
      <t xml:space="preserve"> </t>
    </r>
  </si>
  <si>
    <t>Extraurbane principali (es. superstrada, SGC, Raccordi autostradali)</t>
  </si>
  <si>
    <t>Spostamenti notturni (22:00 - 07:00)</t>
  </si>
  <si>
    <t>Negli ultimi due anni le è mai capitato, alla guida di un mezzo, di imbattersi in fauna selvatica e  di trovarsi in difficoltà?</t>
  </si>
  <si>
    <r>
      <t xml:space="preserve">No, non mi è capitato   </t>
    </r>
    <r>
      <rPr>
        <i/>
        <sz val="10"/>
        <rFont val="Arial"/>
        <family val="2"/>
      </rPr>
      <t xml:space="preserve">  </t>
    </r>
  </si>
  <si>
    <t xml:space="preserve">Sì ma non mi ha causato difficoltà o danni  </t>
  </si>
  <si>
    <t>Sì e mi ha causato danni al mezzo</t>
  </si>
  <si>
    <t xml:space="preserve">Sì e mi ha causato sia danni al mezzo che danni fisici </t>
  </si>
  <si>
    <t xml:space="preserve">A lei capita di mettersi alla guida di un veicolo (a 2 o 4 ruote) dopo aver assunto bevande alcoliche? </t>
  </si>
  <si>
    <t>Si, a volte</t>
  </si>
  <si>
    <t>Si, ma solo se non ho bevuto super alcolici</t>
  </si>
  <si>
    <t>No, faccio guidare qualcun altro/non mi metto alla guida</t>
  </si>
  <si>
    <t>No, sono astemio</t>
  </si>
  <si>
    <t xml:space="preserve"> E’ mai stato sottoposto da parte degli organi di polizia a ...? Se si nell’ultimo anno o oltre un anno fa?</t>
  </si>
  <si>
    <t xml:space="preserve">… ad accertamenti per verificare l’assunzione  o meno di sostanze stupefacenti </t>
  </si>
  <si>
    <t xml:space="preserve">… all’alcol test </t>
  </si>
  <si>
    <t>Quando le capita di prendere un farmaco di non abituale consumo, verifica quali effetti può avere sulla guida?</t>
  </si>
  <si>
    <t>Sì, qualche volta</t>
  </si>
  <si>
    <t xml:space="preserve">Non so, non ricordo </t>
  </si>
  <si>
    <t>Non uso farmaci/non uso farmaci che non conosco</t>
  </si>
  <si>
    <t>E’ mai stato sottoposto da parte degli organi di polizia a ...? Se si nell’ultimo anno o oltre un anno fa?</t>
  </si>
  <si>
    <t>Mancato uso delle cinture o del casco</t>
  </si>
  <si>
    <t xml:space="preserve">E’ a conoscenza dell’entrata in vigore della cosiddetta legge sull’omicidio stradale (L. 41 del 23 marzo 2016) </t>
  </si>
  <si>
    <t>Sì, ne ho sentito parlare ma non la conosco</t>
  </si>
  <si>
    <t xml:space="preserve">Sì, ne ho sentito parlare e conosco le nuove sanzioni introdotte dalla legge </t>
  </si>
  <si>
    <t>No, non so / non ricordo</t>
  </si>
  <si>
    <t xml:space="preserve">In caso di incidente mortale è prevista la detenzione..: </t>
  </si>
  <si>
    <t>Solo per chi guida in stato di ebbrezza alcolica o dopo aver assunto sostanze stupefacenti</t>
  </si>
  <si>
    <t xml:space="preserve">Per chiunque abbia commesso una grave violazione del codice della strada (per es. passaggio col rosso, eccesso di velocità, sorpasso in corrispondenza di attraversamento pedonale o linea continua) </t>
  </si>
  <si>
    <t>Non è prevista la detenzione</t>
  </si>
  <si>
    <t>Rispetto all'incidente più grave nell'ultimo anno …………..</t>
  </si>
  <si>
    <t>Casa- Lavoro</t>
  </si>
  <si>
    <t xml:space="preserve">Tragitto durante attività lavorativa </t>
  </si>
  <si>
    <t>Pedone</t>
  </si>
  <si>
    <t>Alla guida del mezzo</t>
  </si>
  <si>
    <t>Passeggero del mezzo</t>
  </si>
  <si>
    <t xml:space="preserve">Un’automobile                         </t>
  </si>
  <si>
    <r>
      <t xml:space="preserve">Un ciclomotore </t>
    </r>
    <r>
      <rPr>
        <i/>
        <sz val="10"/>
        <color indexed="8"/>
        <rFont val="Arial"/>
        <family val="2"/>
      </rPr>
      <t xml:space="preserve"> </t>
    </r>
  </si>
  <si>
    <t>Una bicicletta</t>
  </si>
  <si>
    <t>Scontro tra veicoli in marcia</t>
  </si>
  <si>
    <t>Investimento di pedone</t>
  </si>
  <si>
    <t xml:space="preserve">Urto con veicolo fermo o altro </t>
  </si>
  <si>
    <t>Fuoriuscita (sbandamento)</t>
  </si>
  <si>
    <t>Frenata improvvisa</t>
  </si>
  <si>
    <t>Caduta da veicolo a due ruote</t>
  </si>
  <si>
    <t>Danni fisici con registrazione al pronto soccorso</t>
  </si>
  <si>
    <t xml:space="preserve">Altro </t>
  </si>
  <si>
    <t>Nell'ultimo anno  quanti incidenti ha avuto/subito?</t>
  </si>
  <si>
    <t>…. nei sedili posteriori</t>
  </si>
  <si>
    <t xml:space="preserve">nei sedili anteriori </t>
  </si>
  <si>
    <t>Mezzi</t>
  </si>
  <si>
    <t>3-7 a settimana</t>
  </si>
  <si>
    <t>1-2 a settimana</t>
  </si>
  <si>
    <t>Frequenza d'uso del mezzo</t>
  </si>
  <si>
    <t>valori percentuali</t>
  </si>
  <si>
    <t>Con quale frequenza in una settimana guida un mezzo a 2 ruote (moto e/o ciclomotore fino a 50 cc)</t>
  </si>
  <si>
    <t>Con quale frequenza in una settimana guida un mezzo a 4 ruote</t>
  </si>
  <si>
    <t>Con quale frequenza in una settimana guida un mezzo a motore (2 o 4 ruote)</t>
  </si>
  <si>
    <r>
      <t xml:space="preserve">Con quale frequenza le capita di utilizzare il </t>
    </r>
    <r>
      <rPr>
        <b/>
        <sz val="9"/>
        <color indexed="12"/>
        <rFont val="Arial"/>
        <family val="2"/>
      </rPr>
      <t>telefono cellulare</t>
    </r>
    <r>
      <rPr>
        <b/>
        <sz val="9"/>
        <rFont val="Arial"/>
        <family val="2"/>
      </rPr>
      <t xml:space="preserve"> per parlare o inviare messaggi mentre guida? </t>
    </r>
  </si>
  <si>
    <t>Nell'ultimo anno quanti incidenti ha avuto/subito?</t>
  </si>
  <si>
    <t>Non trasporto bambini sulla mia bicicletta</t>
  </si>
  <si>
    <t>Motociclo</t>
  </si>
  <si>
    <t>Ciclomotore</t>
  </si>
  <si>
    <t>Minicar</t>
  </si>
  <si>
    <t>Automobile</t>
  </si>
  <si>
    <t>Pullman</t>
  </si>
  <si>
    <t>Camion, ecc</t>
  </si>
  <si>
    <t>4 Ruote</t>
  </si>
  <si>
    <t>Tabella 2a</t>
  </si>
  <si>
    <t>Tabella 2b</t>
  </si>
  <si>
    <t>Tabella 9b</t>
  </si>
  <si>
    <t>Tabella 11a</t>
  </si>
  <si>
    <t>Tabella 11b</t>
  </si>
  <si>
    <t>Tabella 12a</t>
  </si>
  <si>
    <t>Tabella 12b</t>
  </si>
  <si>
    <t>Tabella 13a</t>
  </si>
  <si>
    <t>Tabella 13b</t>
  </si>
  <si>
    <t>Tabella 14a</t>
  </si>
  <si>
    <t>Tabella 14b</t>
  </si>
  <si>
    <t>Tabella 15a</t>
  </si>
  <si>
    <t>Tabella 15b</t>
  </si>
  <si>
    <t xml:space="preserve">Tabella 16a </t>
  </si>
  <si>
    <t>Tabella 16b</t>
  </si>
  <si>
    <t>Tabella 17a</t>
  </si>
  <si>
    <t>Tabella 17b</t>
  </si>
  <si>
    <t>Tabella 20a</t>
  </si>
  <si>
    <t>Tabella 20b</t>
  </si>
  <si>
    <t>Casa-Scuola</t>
  </si>
  <si>
    <t>Sì qualche volta</t>
  </si>
  <si>
    <r>
      <t xml:space="preserve">Tabelle </t>
    </r>
    <r>
      <rPr>
        <b/>
        <i/>
        <sz val="12"/>
        <color indexed="62"/>
        <rFont val="Arial"/>
        <family val="2"/>
      </rPr>
      <t>"I motociclisti e la sicurezza"</t>
    </r>
  </si>
  <si>
    <r>
      <t xml:space="preserve">Tabelle </t>
    </r>
    <r>
      <rPr>
        <b/>
        <i/>
        <sz val="12"/>
        <color indexed="62"/>
        <rFont val="Arial"/>
        <family val="2"/>
      </rPr>
      <t xml:space="preserve">"Gli automobilisti e la sicurezza" </t>
    </r>
  </si>
  <si>
    <r>
      <t xml:space="preserve">Tabelle </t>
    </r>
    <r>
      <rPr>
        <b/>
        <i/>
        <sz val="12"/>
        <color indexed="62"/>
        <rFont val="Arial"/>
        <family val="2"/>
      </rPr>
      <t>"L'incidentalità"</t>
    </r>
  </si>
  <si>
    <r>
      <t xml:space="preserve">Tabelle </t>
    </r>
    <r>
      <rPr>
        <b/>
        <i/>
        <sz val="12"/>
        <color indexed="62"/>
        <rFont val="Arial"/>
        <family val="2"/>
      </rPr>
      <t>"Il comportamento da passeggero"</t>
    </r>
  </si>
  <si>
    <t>Tabella 18a</t>
  </si>
  <si>
    <t>Tabella 18b</t>
  </si>
  <si>
    <t>Tabella 19</t>
  </si>
  <si>
    <t>Con quale frequenza in una settimana guida un Motociclo superiroe a 50 cc</t>
  </si>
  <si>
    <t>(*): La domanda prevede possibili più risposte (massimo 3); le percentuali sono calcolate sul totale delle risposte fornite (segnalazioni)</t>
  </si>
  <si>
    <t xml:space="preserve">Uno o più incidenti </t>
  </si>
  <si>
    <t>Nessun incidente</t>
  </si>
  <si>
    <t>(1): percentuali calcolate sul totale di coloro che sono stati coinvolti in almeno un incidente</t>
  </si>
  <si>
    <t>(2): percentuali calcolate sul totale di coloro che sono stati coinvolti in almeno un incidente ed erano alla guida o passeggeri</t>
  </si>
  <si>
    <t>Bicicletta</t>
  </si>
  <si>
    <t>Due Ruote a motore</t>
  </si>
  <si>
    <t>valori assoluti</t>
  </si>
  <si>
    <t>Persone in età 14-70 anni che:</t>
  </si>
  <si>
    <t>guidano</t>
  </si>
  <si>
    <t>non guidano</t>
  </si>
  <si>
    <t>Un mezzo a 2 o 4 ruote a motore</t>
  </si>
  <si>
    <t>Un mezzo a 2 o a 4 ruote a motore</t>
  </si>
  <si>
    <t>Sesso</t>
  </si>
  <si>
    <t>Classe di età</t>
  </si>
  <si>
    <t>Tabella 3</t>
  </si>
  <si>
    <t>Tabella 6</t>
  </si>
  <si>
    <t>Due Ruote a motore (1)</t>
  </si>
  <si>
    <t>Popolazione 14-70 anni</t>
  </si>
  <si>
    <t>Ciclisti (1)</t>
  </si>
  <si>
    <t>Conducenti di mezzi a 2 ruote a motore (1)</t>
  </si>
  <si>
    <t>Conducenti di mezzi a 4 ruote (1)</t>
  </si>
  <si>
    <t>(nb): si tratta di persone che utilizzano il mezzo almeno 1-2 volte la settimana (sono esclusi coloro che lo utilizzano raramente.</t>
  </si>
  <si>
    <t>Valori percentuali</t>
  </si>
  <si>
    <t xml:space="preserve"> </t>
  </si>
  <si>
    <t>Tabella 5</t>
  </si>
  <si>
    <t>Tabella 7</t>
  </si>
  <si>
    <t>Tabella 8</t>
  </si>
  <si>
    <t>Tabella 9a</t>
  </si>
  <si>
    <t>Tabella 10a</t>
  </si>
  <si>
    <t>Tabella 10b</t>
  </si>
  <si>
    <r>
      <t xml:space="preserve"> Tabelle </t>
    </r>
    <r>
      <rPr>
        <b/>
        <i/>
        <sz val="12"/>
        <color indexed="62"/>
        <rFont val="Arial"/>
        <family val="2"/>
      </rPr>
      <t>"Guida dei mezzi"</t>
    </r>
  </si>
  <si>
    <r>
      <t xml:space="preserve">Tabelle </t>
    </r>
    <r>
      <rPr>
        <b/>
        <i/>
        <sz val="12"/>
        <color indexed="62"/>
        <rFont val="Arial"/>
        <family val="2"/>
      </rPr>
      <t xml:space="preserve">"I ciclisti e la sicurezza" </t>
    </r>
  </si>
  <si>
    <t>Fonte: Regione Toscana, "I comportamenti di guida ed il rischio di incidente stradale", anno 2018</t>
  </si>
  <si>
    <r>
      <t>Tabella 1 - Popolazione che guida un mezzo ( a motore o meno) per tipo di mezzo e frequenza di utizzo dei mezzi. Anno 2018</t>
    </r>
    <r>
      <rPr>
        <i/>
        <sz val="9"/>
        <color indexed="12"/>
        <rFont val="Arial"/>
        <family val="2"/>
      </rPr>
      <t xml:space="preserve"> (valori assoluti e percentuali)</t>
    </r>
  </si>
  <si>
    <r>
      <t xml:space="preserve">Tabella 3 - Profilo dei diversi utilizzatori della strada. Anno 2018 </t>
    </r>
    <r>
      <rPr>
        <i/>
        <sz val="9"/>
        <color indexed="12"/>
        <rFont val="Arial"/>
        <family val="2"/>
      </rPr>
      <t>(valori percentuali)</t>
    </r>
  </si>
  <si>
    <t>Marciapiede sconnesso, deteriorato e/o con buche</t>
  </si>
  <si>
    <t>Comportamento degli automobilisti</t>
  </si>
  <si>
    <t>Dimensioni limitate del marciapiede</t>
  </si>
  <si>
    <t xml:space="preserve"> Presenza di rotatorie senza percorsi pedonali/ciclabili</t>
  </si>
  <si>
    <r>
      <t>Tabella 4b -  I pedoni e la sicurezza stradale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</si>
  <si>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t xml:space="preserve">Con quale frequenza utilizza abiti catarifrangenti guida di una bicicletta? </t>
  </si>
  <si>
    <t>Presenza di buche e deterioramento dell’asfalto</t>
  </si>
  <si>
    <t xml:space="preserve">Dimensioni limitate della carreggiata </t>
  </si>
  <si>
    <t>Scarsa illuminazione] Quali condizioni della strada ritiene più pericolose quando è alla guida della bicicletta?</t>
  </si>
  <si>
    <r>
      <t xml:space="preserve">Tabella 6 - Frequenza di utilizzo e attenzione ai dispostivi di sicurezza da parte dell'utilizzatore della bicicletta . Anno 2018 </t>
    </r>
    <r>
      <rPr>
        <i/>
        <sz val="9"/>
        <color indexed="12"/>
        <rFont val="Arial"/>
        <family val="2"/>
      </rPr>
      <t>(valori percentuali)</t>
    </r>
  </si>
  <si>
    <t>Le capita di trasportare bambini sul suomotociclo/ciclomotore?</t>
  </si>
  <si>
    <t xml:space="preserve">Dimensioni limitate della carreggiata  </t>
  </si>
  <si>
    <r>
      <t xml:space="preserve">Quali condizioni  e quali comportamenti ritiene più pericolosi quando si muove a piedi ? </t>
    </r>
    <r>
      <rPr>
        <i/>
        <sz val="9"/>
        <rFont val="Arial"/>
        <family val="2"/>
      </rPr>
      <t>(segnalazioni spontanee*)</t>
    </r>
  </si>
  <si>
    <r>
      <t xml:space="preserve">Quali condizioni della strada e quali comportamenti ritiene più pericolosi quando è alla guida della bicicletta? </t>
    </r>
    <r>
      <rPr>
        <i/>
        <sz val="9"/>
        <rFont val="Arial"/>
        <family val="2"/>
      </rPr>
      <t>(segnalazioni spontanee*)</t>
    </r>
  </si>
  <si>
    <r>
      <t xml:space="preserve">Quali condizioni della strada e qualicomportamenti ritiene più pericolosi quando è alla guida di un motociclo/ciclomotore?  </t>
    </r>
    <r>
      <rPr>
        <i/>
        <sz val="9"/>
        <rFont val="Arial"/>
        <family val="2"/>
      </rPr>
      <t>(segnalazioni spontanee*)</t>
    </r>
  </si>
  <si>
    <r>
      <t>Tabella 5 - Condizioni e comportamenti più pericolosi per l'utilizzatore della bicicletta. Anno 2018</t>
    </r>
    <r>
      <rPr>
        <i/>
        <sz val="9"/>
        <color indexed="12"/>
        <rFont val="Arial"/>
        <family val="2"/>
      </rPr>
      <t xml:space="preserve"> (valori percentuali)</t>
    </r>
  </si>
  <si>
    <t>Davanti a me, seduto</t>
  </si>
  <si>
    <t>Dietro, con i piedi sulle pedanine</t>
  </si>
  <si>
    <t xml:space="preserve">Se sì, come li trasporta? </t>
  </si>
  <si>
    <r>
      <t>Tabella 8 - Trasporto dei minori e atteggiamenti di  sicurezza da parte  dei conducenti di mezzi a motore a due ruote. Anno 2018</t>
    </r>
    <r>
      <rPr>
        <i/>
        <sz val="9"/>
        <color indexed="12"/>
        <rFont val="Arial"/>
        <family val="2"/>
      </rPr>
      <t xml:space="preserve"> (valori percentuali)</t>
    </r>
  </si>
  <si>
    <r>
      <t xml:space="preserve">Tabella 10a - Frequenza di utilizzo di cinture di sicurezza e fari anabaglianti da parte  dei conducenti di mezzi a quattro ruote  per area territoriale. Anno 2018 </t>
    </r>
    <r>
      <rPr>
        <i/>
        <sz val="9"/>
        <color indexed="12"/>
        <rFont val="Arial"/>
        <family val="2"/>
      </rPr>
      <t>(valori percentuali)</t>
    </r>
  </si>
  <si>
    <t xml:space="preserve"> Con quale frequenza impiega nell’orario diurno i fari anabbaglianti quando, alla guida di un autoveicolo,
 percorre le seguenti strade? </t>
  </si>
  <si>
    <t xml:space="preserve"> Con quale frequenza utilizza le cinture di sicurezza presenti in un autoveicolo quando si trova nelle seguenti situazioni ? </t>
  </si>
  <si>
    <t xml:space="preserve"> Con quale frequenza impiega nell’orario diurno i fari anabbaglianti quando, alla guida di un autoveicolo, 
percorre le seguenti strade? </t>
  </si>
  <si>
    <t xml:space="preserve"> Con quale frequenza utilizza le cinture di sicurezza presenti in un autoveicolo quando si trova nelle seguenti situazioni ?</t>
  </si>
  <si>
    <r>
      <t>Tabella 10b - Frequenza di utilizzo di cinture di sicurezza e fari anabaglianti  da parte dei conducenti di mezzi a quattro ruote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</si>
  <si>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r>
      <t xml:space="preserve">Tabella 11a - Conoscenza della normativa relativa alla sicurezza dei bambini e frequenza di viaggio con bambini da parte dei conducenti di mezzi a quattro ruote per area territoriale.  Anno 2018 </t>
    </r>
    <r>
      <rPr>
        <i/>
        <sz val="9"/>
        <color indexed="12"/>
        <rFont val="Arial"/>
        <family val="2"/>
      </rPr>
      <t>(valori percentuali)</t>
    </r>
  </si>
  <si>
    <t>Le capita di viaggiare in auto con bambini</t>
  </si>
  <si>
    <t>Con quale frequenza i?</t>
  </si>
  <si>
    <r>
      <t>Tabella 11b - Conoscenza della normativa relativa alla sicurezza dei bambini e frequenza di viaggio con bambini da parte dei conducenti di mezzi a quattro ruote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</si>
  <si>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t>Le capita di viaggiare in auto con bambini?</t>
  </si>
  <si>
    <t>Con quale frequenza ?</t>
  </si>
  <si>
    <r>
      <t xml:space="preserve">Tabella 12a - Utilizzo del telefono alla guida e uso di sistemi vivavoce, auricolare, bluetooth alla guida da parte dei conducenti di mezzi a quattro ruote per area territoriale.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</si>
  <si>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12b - Utilizzo del telefono alla guida e uso di sistemi vivavoce, auricolare, bluetooth alla guida da parte  dei conducenti di mezzi a quattro ruote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</si>
  <si>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13a - Utilizzo del navigatore alla guida da parte dei conducenti di mezzi a quattro ruote per area territoriale. Anno 2018 </t>
    </r>
    <r>
      <rPr>
        <i/>
        <sz val="9"/>
        <color indexed="12"/>
        <rFont val="Arial"/>
        <family val="2"/>
      </rPr>
      <t>(valori percentuali)</t>
    </r>
  </si>
  <si>
    <r>
      <t xml:space="preserve">Con quale frequenza quando è alla guida della sua auto utilizza il </t>
    </r>
    <r>
      <rPr>
        <b/>
        <sz val="9"/>
        <color indexed="12"/>
        <rFont val="Arial"/>
        <family val="2"/>
      </rPr>
      <t>navigatore di bordo</t>
    </r>
    <r>
      <rPr>
        <b/>
        <sz val="9"/>
        <rFont val="Arial"/>
        <family val="2"/>
      </rPr>
      <t>?</t>
    </r>
  </si>
  <si>
    <r>
      <t xml:space="preserve">E il </t>
    </r>
    <r>
      <rPr>
        <b/>
        <sz val="9"/>
        <color indexed="12"/>
        <rFont val="Arial"/>
        <family val="2"/>
      </rPr>
      <t>navigatore del suo cellulare</t>
    </r>
    <r>
      <rPr>
        <b/>
        <sz val="9"/>
        <rFont val="Arial"/>
        <family val="2"/>
      </rPr>
      <t>?</t>
    </r>
  </si>
  <si>
    <t>Con quali delle seguenti affermazioni è maggiormente d’accordo?</t>
  </si>
  <si>
    <t xml:space="preserve">Non pertinente </t>
  </si>
  <si>
    <t>I navigatori aiutano ad orientare la guida senza pregiudicare l’attenzione alla strada</t>
  </si>
  <si>
    <t>I navigatori costituiscono una fonte di distrazione anche se li ritengo utili</t>
  </si>
  <si>
    <r>
      <t xml:space="preserve">Tabella 14a - Tipo di strada, condizioni della strada e spostamenti più rischiosi per i conducenti di mezzi a motore per area territoriale. Anno 2018 </t>
    </r>
    <r>
      <rPr>
        <i/>
        <sz val="9"/>
        <color indexed="12"/>
        <rFont val="Arial"/>
        <family val="2"/>
      </rPr>
      <t>(valori percentuali)</t>
    </r>
  </si>
  <si>
    <r>
      <t>Tabella 14b - Tipo di strada, condizioni della strada e spostamento più rischiosi per i conducenti di mezzi a motore 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</si>
  <si>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r>
      <t xml:space="preserve">Tabella 15a - La sicurezza stradale da parte dei conducenti dei mezzi a motore rispetto alle problematiche legate all'utilizzo di farmaci e all'assunzione di bevande alcoliche per area territoriale. Anno 2018 </t>
    </r>
    <r>
      <rPr>
        <i/>
        <sz val="9"/>
        <color indexed="12"/>
        <rFont val="Arial"/>
        <family val="2"/>
      </rPr>
      <t>(valori percentuali)</t>
    </r>
  </si>
  <si>
    <r>
      <t>Tabella 15b - La sicurezza stradale da parte dei conducenti dei mezzi a motore rispetto alle problematiche legate all'utilizzo di farmaci e all'assunzione di bevande alcoliche e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</si>
  <si>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t>No, se sono passate almeno 2 ore</t>
  </si>
  <si>
    <r>
      <t xml:space="preserve">Tabella 16a - Multe per infrazioni da parte dei conducenti dei mezzi a motore per area territoriale.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</si>
  <si>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16b - Multe per infrazioni da parte dei conducenti dei mezzi a motore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</si>
  <si>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>Tabella 17a -  Conoscenza della legge sull'omicidio stradale  per area territoriale. Anno 2018</t>
    </r>
    <r>
      <rPr>
        <i/>
        <sz val="9"/>
        <color indexed="12"/>
        <rFont val="Arial"/>
        <family val="2"/>
      </rPr>
      <t xml:space="preserve"> (valori percentuali)</t>
    </r>
  </si>
  <si>
    <r>
      <t xml:space="preserve">Tabella 17b - Conoscenza della legge sull'omicidio stradale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</si>
  <si>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18a - Incidentalità nell'ultimo anno per area territoriale. Anno 2018 </t>
    </r>
    <r>
      <rPr>
        <i/>
        <sz val="9"/>
        <color indexed="12"/>
        <rFont val="Arial"/>
        <family val="2"/>
      </rPr>
      <t>(valori percentuali)</t>
    </r>
  </si>
  <si>
    <r>
      <t>Tabella 18 b - Incidentalità nell'ultimo anno per caratteristiche socio-demografiche. Anno 2018</t>
    </r>
    <r>
      <rPr>
        <i/>
        <sz val="9"/>
        <color indexed="12"/>
        <rFont val="Arial"/>
        <family val="2"/>
      </rPr>
      <t xml:space="preserve"> (valori percentuali)</t>
    </r>
  </si>
  <si>
    <t>Solo danni alle cose/mezzi</t>
  </si>
  <si>
    <t>Danni fisici senza registrazione al pronto soccorso</t>
  </si>
  <si>
    <t>Solo danni emotivi-psicologici</t>
  </si>
  <si>
    <r>
      <t xml:space="preserve">Tabella 20a - Frequenza di utilizzo della cinture di sicurezza da parte del passeggero per area territoriale. Anno 2018 </t>
    </r>
    <r>
      <rPr>
        <i/>
        <sz val="9"/>
        <color indexed="12"/>
        <rFont val="Arial"/>
        <family val="2"/>
      </rPr>
      <t>(valori percentuali)</t>
    </r>
  </si>
  <si>
    <t>Con quale frequenza utilizza le cinture di sicurezza, quando è passeggero in ambito extraurbano e siede…</t>
  </si>
  <si>
    <t>Con quale frequenza utilizza le cinture di sicurezza, quando è passeggero in ambito urbano e siede …</t>
  </si>
  <si>
    <t>nei sedili posteriori</t>
  </si>
  <si>
    <r>
      <t xml:space="preserve">Tabella 20b - Frequenza di utilizzo della cinture di sicurezza da parte del passeggero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</si>
  <si>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t>Con quale frequenza utilizza le cinture di sicurezza, quando è passeggero in ambito urbano e siede…</t>
  </si>
  <si>
    <r>
      <t xml:space="preserve">Tabella 2a - Frequenza di guida dei mezzi per area territoriale. Anno 2018 </t>
    </r>
    <r>
      <rPr>
        <i/>
        <sz val="9"/>
        <color indexed="12"/>
        <rFont val="Arial"/>
        <family val="2"/>
      </rPr>
      <t>(valori percentuali)</t>
    </r>
  </si>
  <si>
    <r>
      <t xml:space="preserve">Frequenza di guida dei mezzi per area territoriale. Anno 2018 </t>
    </r>
    <r>
      <rPr>
        <i/>
        <sz val="10"/>
        <color indexed="62"/>
        <rFont val="Arial"/>
        <family val="2"/>
      </rPr>
      <t>(valori percentuali)</t>
    </r>
  </si>
  <si>
    <r>
      <t xml:space="preserve">Popolazione che guida un mezzo ( a motore o meno) per tipo di mezzo e frequenza di utizzo dei mezzi. Anno 2018 </t>
    </r>
    <r>
      <rPr>
        <i/>
        <sz val="10"/>
        <color indexed="62"/>
        <rFont val="Arial"/>
        <family val="2"/>
      </rPr>
      <t>(valori assoluti e percentuali)</t>
    </r>
  </si>
  <si>
    <r>
      <t>Profilo dei diversi utilizzatori della strada. Anno 2018</t>
    </r>
    <r>
      <rPr>
        <i/>
        <sz val="10"/>
        <color indexed="62"/>
        <rFont val="Arial"/>
        <family val="2"/>
      </rPr>
      <t xml:space="preserve"> (valori percentuali)</t>
    </r>
  </si>
  <si>
    <r>
      <t>Tabella 4a -  I pedoni e la sicurezza stradale per area territoriale. Anno 2018</t>
    </r>
    <r>
      <rPr>
        <i/>
        <sz val="9"/>
        <color indexed="12"/>
        <rFont val="Arial"/>
        <family val="2"/>
      </rPr>
      <t xml:space="preserve"> 
(valori percentuali)</t>
    </r>
  </si>
  <si>
    <r>
      <t xml:space="preserve">I pedoni e la sicurezza stradale per area territoriale. Anno 2018 </t>
    </r>
    <r>
      <rPr>
        <i/>
        <sz val="10"/>
        <color indexed="62"/>
        <rFont val="Arial"/>
        <family val="2"/>
      </rPr>
      <t>(valori percentuali)</t>
    </r>
  </si>
  <si>
    <r>
      <t xml:space="preserve">Condizioni e comportamenti più pericolosi per l'utilizzatore della bicicletta.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</t>
    </r>
  </si>
  <si>
    <r>
      <t xml:space="preserve">Frequenza di utilizzo e attenzione ai dispostivi di sicurezza da parte dell'utilizzatore della bicicletta. Anno 2018 </t>
    </r>
    <r>
      <rPr>
        <i/>
        <sz val="10"/>
        <color indexed="62"/>
        <rFont val="Arial"/>
        <family val="2"/>
      </rPr>
      <t xml:space="preserve">(valori percentuali)  </t>
    </r>
  </si>
  <si>
    <r>
      <t xml:space="preserve">Trasporto dei minori e atteggiamenti di  sicurezza da parte  dei conducenti di mezzi a motore a due ruote. Anno 2018 </t>
    </r>
    <r>
      <rPr>
        <i/>
        <sz val="10"/>
        <color indexed="62"/>
        <rFont val="Arial"/>
        <family val="2"/>
      </rPr>
      <t xml:space="preserve">(valori percentuali)   </t>
    </r>
  </si>
  <si>
    <r>
      <t xml:space="preserve">Tabella 9a - Condizioni stradali e comportamenti più pericolosi per i conducenti di mezzi a quattro ruote per area territoriale. Anno 2018 </t>
    </r>
    <r>
      <rPr>
        <i/>
        <sz val="9"/>
        <color indexed="12"/>
        <rFont val="Arial"/>
        <family val="2"/>
      </rPr>
      <t>(valori percentuali)</t>
    </r>
  </si>
  <si>
    <r>
      <t xml:space="preserve">Condizioni stradali e comportamenti più pericolosi per i conducenti di mezzi a quattro ruote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 </t>
    </r>
  </si>
  <si>
    <r>
      <t xml:space="preserve">Tabella 9b -  Condizioni stradali e coomportamenti più pericolosi  per i conducenti di mezzi a quattro ruote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</si>
  <si>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 xml:space="preserve">Condizioni stradali e coomportamenti più pericolosi  per i conducenti di mezzi a quattro ruote per caratteristiche socio-demografiche. Anno 2018 </t>
    </r>
    <r>
      <rPr>
        <i/>
        <sz val="10"/>
        <color indexed="62"/>
        <rFont val="Arial"/>
        <family val="2"/>
      </rPr>
      <t xml:space="preserve">(valori percentuali)    </t>
    </r>
    <r>
      <rPr>
        <b/>
        <sz val="10"/>
        <color indexed="62"/>
        <rFont val="Arial"/>
        <family val="2"/>
      </rPr>
      <t xml:space="preserve"> </t>
    </r>
  </si>
  <si>
    <r>
      <t>Conoscenza della normativa relativa alla sicurezza dei bambini e frequenza di viaggio con bambini da parte dei conducenti di mezzi a quattro ruote per caratteristiche socio-demografiche.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</si>
  <si>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 xml:space="preserve">Utilizzo del telefono alla guida e uso di sistemi vivavoce, auricolare, bluetooth alla guida da parte dei conducenti di mezzi a quattro ruote 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</si>
  <si>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 xml:space="preserve">Utilizzo del telefono alla guida e uso di sistemi vivavoce, auricolare, bluetooth alla guida da parte dei conducenti di mezzi a quattro ruote  per caratteristiche socio-demografiche. Anno 2018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</si>
  <si>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 xml:space="preserve">Utilizzo del navigatore alla guida da parte dei conducenti di mezzi a quattro ruote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</si>
  <si>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>Tipo di strada, condizioni della strada e spostamenti più rischiosi  per i conducenti di mezzi a motore  per area territoriale.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</si>
  <si>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>Tipo di strada, condizioni della strada e spostamenti più rischiosi  per i conducenti di mezzi a motore  per caratteristiche socio-demografiche. Anno 2018</t>
    </r>
    <r>
      <rPr>
        <i/>
        <sz val="10"/>
        <color indexed="62"/>
        <rFont val="Arial"/>
        <family val="2"/>
      </rPr>
      <t xml:space="preserve"> (valori percentuali)</t>
    </r>
    <r>
      <rPr>
        <b/>
        <sz val="10"/>
        <color indexed="62"/>
        <rFont val="Arial"/>
        <family val="2"/>
      </rPr>
      <t xml:space="preserve">   </t>
    </r>
  </si>
  <si>
    <r>
      <t>La sicurezza stradale da parte dei conducenti dei mezzi a motore  rispetto alle problematiche legate all'utilizzo di farmaci e all'assunzione di bevande alcoliche per area territoriale.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</si>
  <si>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 xml:space="preserve">La sicurezza stradale da parte dei conducenti dei mezzi a motore rispetto alle problematiche legate all'utilizzo di farmaci e all'assunzione di bevande alcoliche e  per caratteristiche socio-demografiche.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  </t>
    </r>
  </si>
  <si>
    <r>
      <t xml:space="preserve">Multe per infrazioni da parte dei conducenti dei mezzi a motore per area territoriale. Anno 2018 </t>
    </r>
    <r>
      <rPr>
        <i/>
        <sz val="10"/>
        <color indexed="62"/>
        <rFont val="Arial"/>
        <family val="2"/>
      </rPr>
      <t xml:space="preserve">(valori percentuali) </t>
    </r>
    <r>
      <rPr>
        <b/>
        <sz val="10"/>
        <color indexed="62"/>
        <rFont val="Arial"/>
        <family val="2"/>
      </rPr>
      <t xml:space="preserve">    </t>
    </r>
  </si>
  <si>
    <r>
      <t>Conoscenza della legge sull'omicidio stradale per area territoriale.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</si>
  <si>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>Conoscenza della legge sull'omicidio stradale  per caratteristiche socio-demografiche.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</si>
  <si>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 xml:space="preserve">Incidentalità nell'ultimo anno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</si>
  <si>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>Incidentalità nell'ultimo anno per caratteristiche socio-demografiche. Anno 2018</t>
    </r>
    <r>
      <rPr>
        <i/>
        <sz val="10"/>
        <color indexed="62"/>
        <rFont val="Arial"/>
        <family val="2"/>
      </rPr>
      <t xml:space="preserve"> (valori percentuali)   </t>
    </r>
  </si>
  <si>
    <r>
      <t>Tabella 19 - Caratteristiche dell'incidentalità nella Regione Toscana. Anno 2018</t>
    </r>
    <r>
      <rPr>
        <i/>
        <sz val="9"/>
        <color indexed="12"/>
        <rFont val="Arial"/>
        <family val="2"/>
      </rPr>
      <t xml:space="preserve"> (valori percentuali)</t>
    </r>
  </si>
  <si>
    <r>
      <t xml:space="preserve">Caratteristiche dell'incidentalità nella Regione Toscana. Anno 2018 </t>
    </r>
    <r>
      <rPr>
        <i/>
        <sz val="10"/>
        <color indexed="62"/>
        <rFont val="Arial"/>
        <family val="2"/>
      </rPr>
      <t xml:space="preserve">(valori percentuali)   </t>
    </r>
  </si>
  <si>
    <r>
      <t xml:space="preserve">Frequenza di utilizzo delle cinture di sicurezza da parte del passeggero per caratteristiche socio-demografiche.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</si>
  <si>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 xml:space="preserve">Frequenza di utilizzo e attenzione ai dispostivi di sicurezza da parte dell'utilizzatore della bicicletta.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  <r>
      <rPr>
        <b/>
        <i/>
        <sz val="10"/>
        <color indexed="62"/>
        <rFont val="Arial"/>
        <family val="2"/>
      </rPr>
      <t xml:space="preserve"> </t>
    </r>
  </si>
  <si>
    <r>
      <t xml:space="preserve">Frequenza di utilizzo di cinture di sicurezza e fari anabaglianti da parte  dei conducenti di mezzi a quattro ruote 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</si>
  <si>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 xml:space="preserve">Frequenza di utilizzo di cinture di sicurezza e fari anabaglianti da parte  dei conducenti di mezzi a quattro ruote per caratteristiche socio-demografiche.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</si>
  <si>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 xml:space="preserve">Conoscenza della normativa relativa alla sicurezza dei bambini e frequenza di viaggio con bambini da parte dei conducenti di mezzi a quattro ruote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</si>
  <si>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 xml:space="preserve">Utilizzo del navigatore alla guida da parte dei conducenti di mezzi a quattro ruote per caratteristiche socio-demografiche. Anno 2018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</si>
  <si>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>Multe per infrazioni da parte dei conducenti dei mezzi a motore per caratteristiche socio-demografiche. Anno 2018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  <r>
      <rPr>
        <b/>
        <i/>
        <sz val="10"/>
        <color indexed="62"/>
        <rFont val="Arial"/>
        <family val="2"/>
      </rPr>
      <t xml:space="preserve">   </t>
    </r>
  </si>
  <si>
    <r>
      <t xml:space="preserve">Tabella 2b - Frequenza di guida dei mezzi 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</si>
  <si>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7 - Condizioni e comportamenti più pericolosi per i conducenti di mezzi a due ruote. Anno 2018 </t>
    </r>
    <r>
      <rPr>
        <i/>
        <sz val="9"/>
        <color indexed="12"/>
        <rFont val="Arial"/>
        <family val="2"/>
      </rPr>
      <t>(valori percentuali)</t>
    </r>
  </si>
  <si>
    <r>
      <t xml:space="preserve">Tabella 13b - Utilizzo del navigatore alla guida da parte dei conducenti di mezzi a quattro ruote per caratteristiche socio-demografiche. Anno 2018 </t>
    </r>
    <r>
      <rPr>
        <i/>
        <sz val="9"/>
        <color indexed="12"/>
        <rFont val="Arial"/>
        <family val="2"/>
      </rPr>
      <t>(valori percentuali)</t>
    </r>
  </si>
  <si>
    <r>
      <t xml:space="preserve">Frequenza di guida dei mezzi per caratteristiche socio-demografiche. Anno 2018 </t>
    </r>
    <r>
      <rPr>
        <i/>
        <sz val="10"/>
        <color indexed="62"/>
        <rFont val="Arial"/>
        <family val="2"/>
      </rPr>
      <t>(valori percentuali)</t>
    </r>
  </si>
  <si>
    <r>
      <t xml:space="preserve">Frequenza di utilizzo delle cinture di sicurezza da parte del passeggero per area territoriale. Anno 2018 </t>
    </r>
    <r>
      <rPr>
        <i/>
        <sz val="10"/>
        <color indexed="62"/>
        <rFont val="Arial"/>
        <family val="2"/>
      </rPr>
      <t>(valori percentuali)</t>
    </r>
    <r>
      <rPr>
        <b/>
        <sz val="10"/>
        <color indexed="62"/>
        <rFont val="Arial"/>
        <family val="2"/>
      </rPr>
      <t xml:space="preserve">   </t>
    </r>
  </si>
  <si>
    <r>
      <t>Con quale frequenza usa</t>
    </r>
    <r>
      <rPr>
        <b/>
        <sz val="9"/>
        <color indexed="12"/>
        <rFont val="Arial"/>
        <family val="2"/>
      </rPr>
      <t xml:space="preserve"> sistemi viva voce, auricolare o bluetooth</t>
    </r>
    <r>
      <rPr>
        <b/>
        <sz val="9"/>
        <rFont val="Arial"/>
        <family val="2"/>
      </rPr>
      <t>?</t>
    </r>
    <r>
      <rPr>
        <b/>
        <vertAlign val="superscript"/>
        <sz val="9"/>
        <rFont val="Arial"/>
        <family val="2"/>
      </rPr>
      <t>(1)</t>
    </r>
  </si>
  <si>
    <r>
      <t xml:space="preserve"> Quando è responsabile del trasporto di un bambino, come guidatore con quale frequenza utilizza i seggiolini o adattatori omologati gruppo 0/1/2/3, nei seguenti ambiti?</t>
    </r>
    <r>
      <rPr>
        <b/>
        <vertAlign val="superscript"/>
        <sz val="9"/>
        <color indexed="12"/>
        <rFont val="Arial"/>
        <family val="2"/>
      </rPr>
      <t>(1)</t>
    </r>
  </si>
  <si>
    <r>
      <t>Quando è responsabile del trasporto di un bambino, come guidatore con quale frequenza utilizza i seggiolini o adattatori omologati gruppo 0/1/2/3, nei seguenti ambiti?</t>
    </r>
    <r>
      <rPr>
        <b/>
        <vertAlign val="superscript"/>
        <sz val="9"/>
        <color indexed="12"/>
        <rFont val="Arial"/>
        <family val="2"/>
      </rPr>
      <t>(1)</t>
    </r>
  </si>
  <si>
    <r>
      <t xml:space="preserve">Con quale frequenza usa </t>
    </r>
    <r>
      <rPr>
        <b/>
        <sz val="9"/>
        <color indexed="12"/>
        <rFont val="Arial"/>
        <family val="2"/>
      </rPr>
      <t>sistemi viva voce, auricolare o bluetooth</t>
    </r>
    <r>
      <rPr>
        <b/>
        <sz val="9"/>
        <rFont val="Arial"/>
        <family val="2"/>
      </rPr>
      <t>?</t>
    </r>
    <r>
      <rPr>
        <b/>
        <vertAlign val="superscript"/>
        <sz val="9"/>
        <rFont val="Arial"/>
        <family val="2"/>
      </rPr>
      <t>(1)</t>
    </r>
  </si>
  <si>
    <r>
      <t>Che tipo di tragitto stava percorrendo?</t>
    </r>
    <r>
      <rPr>
        <b/>
        <i/>
        <vertAlign val="superscript"/>
        <sz val="9"/>
        <rFont val="Arial"/>
        <family val="2"/>
      </rPr>
      <t>(1)</t>
    </r>
  </si>
  <si>
    <r>
      <t>Quando è stato coinvolto nell'incidente lei era ………</t>
    </r>
    <r>
      <rPr>
        <b/>
        <i/>
        <vertAlign val="superscript"/>
        <sz val="9"/>
        <rFont val="Arial"/>
        <family val="2"/>
      </rPr>
      <t>(1)</t>
    </r>
  </si>
  <si>
    <r>
      <t>A bordo di quale mezzo</t>
    </r>
    <r>
      <rPr>
        <b/>
        <i/>
        <vertAlign val="superscript"/>
        <sz val="9"/>
        <rFont val="Arial"/>
        <family val="2"/>
      </rPr>
      <t>(2)</t>
    </r>
  </si>
  <si>
    <r>
      <t>Che tipo d'incidente è stato?</t>
    </r>
    <r>
      <rPr>
        <b/>
        <i/>
        <vertAlign val="superscript"/>
        <sz val="9"/>
        <rFont val="Arial"/>
        <family val="2"/>
      </rPr>
      <t>(2)</t>
    </r>
  </si>
  <si>
    <r>
      <t>Con quali conseguenze per lei?</t>
    </r>
    <r>
      <rPr>
        <b/>
        <i/>
        <vertAlign val="superscript"/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</si>
</sst>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_-* #,##0_-;\-* #,##0_-;_-* &quot;-&quot;??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%"/>
    <numFmt numFmtId="181" formatCode="####.0%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62"/>
      <name val="Arial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12"/>
      <name val="Arial"/>
      <family val="2"/>
    </font>
    <font>
      <i/>
      <sz val="10"/>
      <color indexed="62"/>
      <name val="Arial"/>
      <family val="2"/>
    </font>
    <font>
      <sz val="10"/>
      <color indexed="8"/>
      <name val="Times New Roman"/>
      <family val="1"/>
    </font>
    <font>
      <b/>
      <vertAlign val="superscript"/>
      <sz val="9"/>
      <name val="Arial"/>
      <family val="2"/>
    </font>
    <font>
      <b/>
      <vertAlign val="superscript"/>
      <sz val="9"/>
      <color indexed="12"/>
      <name val="Arial"/>
      <family val="2"/>
    </font>
    <font>
      <b/>
      <i/>
      <vertAlign val="superscript"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" fillId="0" borderId="10" xfId="53" applyFont="1" applyFill="1" applyBorder="1" applyAlignment="1">
      <alignment horizontal="right" vertical="center" wrapText="1"/>
      <protection/>
    </xf>
    <xf numFmtId="0" fontId="1" fillId="0" borderId="11" xfId="53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10" xfId="53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53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9" fontId="2" fillId="0" borderId="0" xfId="53" applyNumberFormat="1" applyFont="1" applyFill="1" applyAlignment="1">
      <alignment horizontal="left" vertical="center" wrapText="1"/>
      <protection/>
    </xf>
    <xf numFmtId="49" fontId="29" fillId="0" borderId="0" xfId="53" applyNumberFormat="1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9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horizontal="left" vertical="center" wrapText="1"/>
      <protection/>
    </xf>
    <xf numFmtId="174" fontId="1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53" applyFont="1" applyFill="1" applyBorder="1" applyAlignment="1">
      <alignment horizontal="center" vertical="center" wrapText="1"/>
      <protection/>
    </xf>
    <xf numFmtId="174" fontId="1" fillId="0" borderId="0" xfId="0" applyNumberFormat="1" applyFont="1" applyFill="1" applyAlignment="1">
      <alignment vertical="center"/>
    </xf>
    <xf numFmtId="49" fontId="29" fillId="0" borderId="0" xfId="53" applyNumberFormat="1" applyFont="1" applyFill="1" applyAlignment="1">
      <alignment horizontal="left" vertical="center" wrapText="1"/>
      <protection/>
    </xf>
    <xf numFmtId="174" fontId="1" fillId="0" borderId="0" xfId="0" applyNumberFormat="1" applyFont="1" applyAlignment="1">
      <alignment vertical="center"/>
    </xf>
    <xf numFmtId="0" fontId="1" fillId="0" borderId="0" xfId="53" applyFont="1" applyFill="1" applyBorder="1" applyAlignment="1">
      <alignment horizontal="left" vertical="center" wrapText="1"/>
      <protection/>
    </xf>
    <xf numFmtId="174" fontId="1" fillId="0" borderId="0" xfId="0" applyNumberFormat="1" applyFont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3" applyFont="1" applyFill="1" applyAlignment="1">
      <alignment vertic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 wrapText="1"/>
    </xf>
    <xf numFmtId="0" fontId="34" fillId="0" borderId="12" xfId="53" applyFont="1" applyFill="1" applyBorder="1" applyAlignment="1">
      <alignment vertical="center"/>
      <protection/>
    </xf>
    <xf numFmtId="0" fontId="3" fillId="0" borderId="12" xfId="53" applyFont="1" applyBorder="1" applyAlignment="1">
      <alignment horizontal="right" vertical="center"/>
      <protection/>
    </xf>
    <xf numFmtId="0" fontId="3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9" fillId="0" borderId="0" xfId="53" applyFont="1" applyFill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7" fillId="0" borderId="0" xfId="53" applyFont="1" applyFill="1" applyBorder="1" applyAlignment="1">
      <alignment horizontal="left" vertical="center" wrapText="1"/>
      <protection/>
    </xf>
    <xf numFmtId="0" fontId="3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49" fontId="1" fillId="0" borderId="0" xfId="53" applyNumberFormat="1" applyFont="1" applyFill="1" applyBorder="1" applyAlignment="1">
      <alignment horizontal="left" vertical="center" wrapText="1"/>
      <protection/>
    </xf>
    <xf numFmtId="49" fontId="1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5" fontId="0" fillId="0" borderId="10" xfId="45" applyNumberFormat="1" applyFont="1" applyFill="1" applyBorder="1" applyAlignment="1">
      <alignment/>
    </xf>
    <xf numFmtId="173" fontId="5" fillId="16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36" fillId="0" borderId="0" xfId="0" applyNumberFormat="1" applyFont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44" fillId="0" borderId="0" xfId="53" applyFont="1" applyFill="1" applyBorder="1" applyAlignment="1">
      <alignment vertical="center"/>
      <protection/>
    </xf>
    <xf numFmtId="0" fontId="37" fillId="0" borderId="0" xfId="53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46" fillId="0" borderId="0" xfId="53" applyFont="1" applyFill="1" applyBorder="1" applyAlignment="1">
      <alignment vertical="center"/>
      <protection/>
    </xf>
    <xf numFmtId="0" fontId="46" fillId="0" borderId="0" xfId="53" applyFont="1" applyFill="1" applyBorder="1" applyAlignment="1">
      <alignment vertical="center" wrapText="1"/>
      <protection/>
    </xf>
    <xf numFmtId="0" fontId="45" fillId="0" borderId="0" xfId="53" applyFont="1" applyFill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53" applyFont="1" applyFill="1" applyBorder="1" applyAlignment="1">
      <alignment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72" fontId="3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2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center"/>
    </xf>
    <xf numFmtId="3" fontId="47" fillId="0" borderId="1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1" fillId="0" borderId="0" xfId="53" applyNumberFormat="1" applyFont="1" applyFill="1" applyBorder="1" applyAlignment="1">
      <alignment vertical="center"/>
      <protection/>
    </xf>
    <xf numFmtId="172" fontId="3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22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49" fontId="2" fillId="0" borderId="0" xfId="53" applyNumberFormat="1" applyFont="1" applyFill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16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24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11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/>
    </xf>
    <xf numFmtId="0" fontId="32" fillId="0" borderId="0" xfId="48" applyFont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28" fillId="26" borderId="0" xfId="0" applyFont="1" applyFill="1" applyAlignment="1">
      <alignment horizontal="left" vertical="center"/>
    </xf>
    <xf numFmtId="172" fontId="1" fillId="0" borderId="11" xfId="53" applyNumberFormat="1" applyFont="1" applyFill="1" applyBorder="1" applyAlignment="1">
      <alignment vertical="center"/>
      <protection/>
    </xf>
    <xf numFmtId="172" fontId="1" fillId="0" borderId="0" xfId="53" applyNumberFormat="1" applyFont="1" applyFill="1" applyBorder="1" applyAlignment="1">
      <alignment vertical="center"/>
      <protection/>
    </xf>
    <xf numFmtId="172" fontId="1" fillId="0" borderId="0" xfId="53" applyNumberFormat="1" applyFont="1" applyFill="1" applyBorder="1" applyAlignment="1">
      <alignment horizontal="right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172" fontId="1" fillId="0" borderId="11" xfId="53" applyNumberFormat="1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172" fontId="3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Alignment="1">
      <alignment vertical="center"/>
    </xf>
    <xf numFmtId="0" fontId="3" fillId="0" borderId="0" xfId="53" applyFont="1" applyFill="1" applyBorder="1" applyAlignment="1">
      <alignment horizontal="right" vertical="center"/>
      <protection/>
    </xf>
    <xf numFmtId="0" fontId="5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36" fillId="4" borderId="10" xfId="0" applyNumberFormat="1" applyFont="1" applyFill="1" applyBorder="1" applyAlignment="1">
      <alignment/>
    </xf>
    <xf numFmtId="3" fontId="47" fillId="4" borderId="10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0" fontId="5" fillId="27" borderId="10" xfId="0" applyFont="1" applyFill="1" applyBorder="1" applyAlignment="1">
      <alignment/>
    </xf>
    <xf numFmtId="3" fontId="0" fillId="27" borderId="10" xfId="0" applyNumberFormat="1" applyFont="1" applyFill="1" applyBorder="1" applyAlignment="1">
      <alignment/>
    </xf>
    <xf numFmtId="3" fontId="36" fillId="27" borderId="10" xfId="0" applyNumberFormat="1" applyFont="1" applyFill="1" applyBorder="1" applyAlignment="1">
      <alignment/>
    </xf>
    <xf numFmtId="3" fontId="47" fillId="27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175" fontId="0" fillId="0" borderId="0" xfId="45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3" fontId="36" fillId="16" borderId="10" xfId="0" applyNumberFormat="1" applyFont="1" applyFill="1" applyBorder="1" applyAlignment="1">
      <alignment/>
    </xf>
    <xf numFmtId="3" fontId="47" fillId="16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6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0" fillId="4" borderId="10" xfId="0" applyNumberFormat="1" applyFont="1" applyFill="1" applyBorder="1" applyAlignment="1">
      <alignment/>
    </xf>
    <xf numFmtId="173" fontId="5" fillId="4" borderId="10" xfId="0" applyNumberFormat="1" applyFont="1" applyFill="1" applyBorder="1" applyAlignment="1">
      <alignment/>
    </xf>
    <xf numFmtId="173" fontId="0" fillId="27" borderId="10" xfId="0" applyNumberFormat="1" applyFont="1" applyFill="1" applyBorder="1" applyAlignment="1">
      <alignment/>
    </xf>
    <xf numFmtId="173" fontId="5" fillId="27" borderId="10" xfId="0" applyNumberFormat="1" applyFont="1" applyFill="1" applyBorder="1" applyAlignment="1">
      <alignment/>
    </xf>
    <xf numFmtId="173" fontId="0" fillId="16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 vertical="center"/>
    </xf>
    <xf numFmtId="49" fontId="1" fillId="0" borderId="1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175" fontId="5" fillId="0" borderId="10" xfId="45" applyNumberFormat="1" applyFont="1" applyBorder="1" applyAlignment="1">
      <alignment/>
    </xf>
    <xf numFmtId="175" fontId="0" fillId="0" borderId="10" xfId="45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47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/>
    </xf>
    <xf numFmtId="1" fontId="36" fillId="0" borderId="13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" fontId="47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2" fontId="39" fillId="0" borderId="0" xfId="0" applyNumberFormat="1" applyFont="1" applyAlignment="1">
      <alignment/>
    </xf>
    <xf numFmtId="172" fontId="37" fillId="0" borderId="0" xfId="53" applyNumberFormat="1" applyFont="1" applyFill="1" applyBorder="1" applyAlignment="1">
      <alignment vertical="center"/>
      <protection/>
    </xf>
    <xf numFmtId="172" fontId="5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 vertical="center"/>
    </xf>
    <xf numFmtId="172" fontId="1" fillId="0" borderId="11" xfId="53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right" vertical="center"/>
    </xf>
    <xf numFmtId="171" fontId="36" fillId="0" borderId="0" xfId="45" applyNumberFormat="1" applyFont="1" applyBorder="1" applyAlignment="1">
      <alignment horizontal="right"/>
    </xf>
    <xf numFmtId="171" fontId="47" fillId="0" borderId="0" xfId="45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justify" vertical="center" wrapText="1"/>
    </xf>
    <xf numFmtId="49" fontId="29" fillId="0" borderId="0" xfId="53" applyNumberFormat="1" applyFont="1" applyFill="1" applyAlignment="1">
      <alignment horizontal="justify" vertical="center" wrapText="1"/>
      <protection/>
    </xf>
    <xf numFmtId="0" fontId="41" fillId="22" borderId="0" xfId="0" applyFont="1" applyFill="1" applyAlignment="1">
      <alignment horizontal="justify" vertical="center" wrapText="1"/>
    </xf>
    <xf numFmtId="0" fontId="28" fillId="2" borderId="0" xfId="0" applyFont="1" applyFill="1" applyAlignment="1">
      <alignment horizontal="justify" vertical="center" wrapText="1"/>
    </xf>
    <xf numFmtId="0" fontId="39" fillId="0" borderId="0" xfId="0" applyFont="1" applyAlignment="1">
      <alignment/>
    </xf>
    <xf numFmtId="0" fontId="37" fillId="0" borderId="0" xfId="53" applyFont="1" applyFill="1" applyBorder="1" applyAlignment="1">
      <alignment horizontal="left" vertical="center" wrapText="1"/>
      <protection/>
    </xf>
    <xf numFmtId="0" fontId="39" fillId="0" borderId="0" xfId="0" applyFont="1" applyFill="1" applyAlignment="1">
      <alignment vertical="center"/>
    </xf>
    <xf numFmtId="0" fontId="37" fillId="0" borderId="0" xfId="53" applyFont="1" applyFill="1" applyBorder="1" applyAlignment="1">
      <alignment vertical="center"/>
      <protection/>
    </xf>
    <xf numFmtId="174" fontId="37" fillId="0" borderId="0" xfId="0" applyNumberFormat="1" applyFont="1" applyAlignment="1">
      <alignment vertical="center"/>
    </xf>
    <xf numFmtId="174" fontId="37" fillId="0" borderId="0" xfId="0" applyNumberFormat="1" applyFont="1" applyFill="1" applyAlignment="1">
      <alignment vertical="center"/>
    </xf>
    <xf numFmtId="174" fontId="37" fillId="0" borderId="0" xfId="53" applyNumberFormat="1" applyFont="1" applyFill="1" applyBorder="1" applyAlignment="1">
      <alignment vertical="center"/>
      <protection/>
    </xf>
    <xf numFmtId="0" fontId="37" fillId="0" borderId="0" xfId="53" applyFont="1" applyFill="1" applyAlignment="1">
      <alignment horizontal="left" vertical="center" wrapText="1"/>
      <protection/>
    </xf>
    <xf numFmtId="174" fontId="0" fillId="4" borderId="10" xfId="0" applyNumberFormat="1" applyFont="1" applyFill="1" applyBorder="1" applyAlignment="1">
      <alignment/>
    </xf>
    <xf numFmtId="174" fontId="5" fillId="4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0" fillId="27" borderId="10" xfId="0" applyNumberFormat="1" applyFont="1" applyFill="1" applyBorder="1" applyAlignment="1">
      <alignment/>
    </xf>
    <xf numFmtId="174" fontId="5" fillId="27" borderId="10" xfId="0" applyNumberFormat="1" applyFont="1" applyFill="1" applyBorder="1" applyAlignment="1">
      <alignment/>
    </xf>
    <xf numFmtId="174" fontId="0" fillId="16" borderId="10" xfId="0" applyNumberFormat="1" applyFont="1" applyFill="1" applyBorder="1" applyAlignment="1">
      <alignment/>
    </xf>
    <xf numFmtId="174" fontId="5" fillId="16" borderId="10" xfId="0" applyNumberFormat="1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46" fillId="0" borderId="0" xfId="53" applyFont="1" applyFill="1" applyBorder="1" applyAlignment="1">
      <alignment vertical="center"/>
      <protection/>
    </xf>
    <xf numFmtId="172" fontId="36" fillId="0" borderId="0" xfId="0" applyNumberFormat="1" applyFont="1" applyAlignment="1">
      <alignment/>
    </xf>
    <xf numFmtId="0" fontId="46" fillId="0" borderId="0" xfId="53" applyFont="1" applyFill="1" applyBorder="1" applyAlignment="1">
      <alignment vertical="center" wrapText="1"/>
      <protection/>
    </xf>
    <xf numFmtId="0" fontId="45" fillId="0" borderId="0" xfId="53" applyFont="1" applyFill="1" applyBorder="1" applyAlignment="1">
      <alignment vertical="center"/>
      <protection/>
    </xf>
    <xf numFmtId="172" fontId="45" fillId="0" borderId="0" xfId="53" applyNumberFormat="1" applyFont="1" applyFill="1" applyBorder="1" applyAlignment="1">
      <alignment vertical="center"/>
      <protection/>
    </xf>
    <xf numFmtId="0" fontId="45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72" fontId="46" fillId="0" borderId="0" xfId="50" applyNumberFormat="1" applyFont="1" applyBorder="1" applyAlignment="1">
      <alignment horizontal="right" vertical="top"/>
      <protection/>
    </xf>
    <xf numFmtId="49" fontId="0" fillId="0" borderId="0" xfId="0" applyNumberFormat="1" applyFont="1" applyAlignment="1">
      <alignment vertical="center" wrapText="1"/>
    </xf>
    <xf numFmtId="172" fontId="36" fillId="0" borderId="0" xfId="0" applyNumberFormat="1" applyFont="1" applyFill="1" applyAlignment="1">
      <alignment horizontal="right" vertical="center"/>
    </xf>
    <xf numFmtId="172" fontId="0" fillId="0" borderId="0" xfId="0" applyNumberFormat="1" applyFont="1" applyAlignment="1">
      <alignment horizontal="right" vertical="center" wrapText="1"/>
    </xf>
    <xf numFmtId="49" fontId="36" fillId="0" borderId="0" xfId="0" applyNumberFormat="1" applyFont="1" applyAlignment="1">
      <alignment vertical="center" wrapText="1"/>
    </xf>
    <xf numFmtId="0" fontId="45" fillId="0" borderId="0" xfId="53" applyFont="1" applyFill="1" applyBorder="1" applyAlignment="1">
      <alignment horizontal="center" vertical="center" wrapText="1"/>
      <protection/>
    </xf>
    <xf numFmtId="172" fontId="0" fillId="0" borderId="0" xfId="0" applyNumberFormat="1" applyBorder="1" applyAlignment="1" applyProtection="1">
      <alignment/>
      <protection locked="0"/>
    </xf>
    <xf numFmtId="180" fontId="46" fillId="0" borderId="0" xfId="52" applyNumberFormat="1" applyFont="1" applyBorder="1" applyAlignment="1">
      <alignment horizontal="right" vertical="top"/>
      <protection/>
    </xf>
    <xf numFmtId="172" fontId="5" fillId="0" borderId="0" xfId="0" applyNumberFormat="1" applyFont="1" applyBorder="1" applyAlignment="1" applyProtection="1">
      <alignment/>
      <protection locked="0"/>
    </xf>
    <xf numFmtId="180" fontId="46" fillId="0" borderId="0" xfId="51" applyNumberFormat="1" applyFont="1" applyBorder="1" applyAlignment="1">
      <alignment horizontal="right" vertical="top"/>
      <protection/>
    </xf>
    <xf numFmtId="0" fontId="36" fillId="0" borderId="0" xfId="0" applyFont="1" applyAlignment="1">
      <alignment/>
    </xf>
    <xf numFmtId="172" fontId="36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172" fontId="36" fillId="0" borderId="0" xfId="0" applyNumberFormat="1" applyFont="1" applyAlignment="1">
      <alignment vertical="center" wrapText="1"/>
    </xf>
    <xf numFmtId="0" fontId="36" fillId="0" borderId="0" xfId="0" applyFont="1" applyBorder="1" applyAlignment="1">
      <alignment/>
    </xf>
    <xf numFmtId="180" fontId="46" fillId="0" borderId="0" xfId="49" applyNumberFormat="1" applyFont="1" applyBorder="1" applyAlignment="1">
      <alignment horizontal="right" vertical="top"/>
      <protection/>
    </xf>
    <xf numFmtId="181" fontId="46" fillId="0" borderId="0" xfId="49" applyNumberFormat="1" applyFont="1" applyBorder="1" applyAlignment="1">
      <alignment horizontal="right" vertical="top"/>
      <protection/>
    </xf>
    <xf numFmtId="0" fontId="5" fillId="0" borderId="10" xfId="0" applyFont="1" applyBorder="1" applyAlignment="1">
      <alignment horizontal="left" vertical="center"/>
    </xf>
    <xf numFmtId="0" fontId="9" fillId="0" borderId="0" xfId="53" applyFont="1" applyFill="1" applyAlignment="1">
      <alignment horizontal="left" vertical="center" wrapText="1"/>
      <protection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5" fillId="0" borderId="0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0" fontId="34" fillId="0" borderId="12" xfId="53" applyFont="1" applyFill="1" applyBorder="1" applyAlignment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1" xfId="49"/>
    <cellStyle name="Normale_Foglio12" xfId="50"/>
    <cellStyle name="Normale_Foglio5" xfId="51"/>
    <cellStyle name="Normale_Foglio8" xfId="52"/>
    <cellStyle name="Normale_Integrazione_Spoglio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B7" sqref="B7"/>
    </sheetView>
  </sheetViews>
  <sheetFormatPr defaultColWidth="9.140625" defaultRowHeight="15" customHeight="1"/>
  <cols>
    <col min="1" max="1" width="12.28125" style="12" customWidth="1"/>
    <col min="2" max="2" width="114.57421875" style="12" customWidth="1"/>
    <col min="3" max="3" width="2.28125" style="12" customWidth="1"/>
    <col min="4" max="4" width="9.140625" style="12" customWidth="1"/>
    <col min="5" max="5" width="31.7109375" style="12" customWidth="1"/>
    <col min="6" max="16384" width="9.140625" style="12" customWidth="1"/>
  </cols>
  <sheetData>
    <row r="1" s="104" customFormat="1" ht="15" customHeight="1">
      <c r="B1" s="105" t="s">
        <v>64</v>
      </c>
    </row>
    <row r="2" s="104" customFormat="1" ht="15" customHeight="1"/>
    <row r="3" spans="1:2" s="104" customFormat="1" ht="15" customHeight="1">
      <c r="A3" s="106"/>
      <c r="B3" s="107" t="s">
        <v>236</v>
      </c>
    </row>
    <row r="4" s="104" customFormat="1" ht="5.25" customHeight="1"/>
    <row r="5" spans="1:11" s="108" customFormat="1" ht="26.25" customHeight="1">
      <c r="A5" s="15" t="s">
        <v>65</v>
      </c>
      <c r="B5" s="16" t="s">
        <v>304</v>
      </c>
      <c r="C5" s="16"/>
      <c r="D5" s="16"/>
      <c r="E5" s="16"/>
      <c r="F5" s="16"/>
      <c r="G5" s="16"/>
      <c r="H5" s="16"/>
      <c r="I5" s="16"/>
      <c r="J5" s="16"/>
      <c r="K5" s="16"/>
    </row>
    <row r="6" spans="1:10" s="108" customFormat="1" ht="26.25" customHeight="1">
      <c r="A6" s="15" t="s">
        <v>176</v>
      </c>
      <c r="B6" s="16" t="s">
        <v>303</v>
      </c>
      <c r="C6" s="17"/>
      <c r="D6" s="17"/>
      <c r="E6" s="17"/>
      <c r="F6" s="18"/>
      <c r="G6" s="18"/>
      <c r="H6" s="18"/>
      <c r="I6" s="18"/>
      <c r="J6" s="18"/>
    </row>
    <row r="7" spans="1:12" s="29" customFormat="1" ht="26.25" customHeight="1">
      <c r="A7" s="15" t="s">
        <v>177</v>
      </c>
      <c r="B7" s="16" t="s">
        <v>340</v>
      </c>
      <c r="C7" s="20"/>
      <c r="D7" s="20"/>
      <c r="E7" s="20"/>
      <c r="F7" s="20"/>
      <c r="G7" s="20"/>
      <c r="H7" s="20"/>
      <c r="I7" s="20"/>
      <c r="J7" s="20"/>
      <c r="K7" s="109"/>
      <c r="L7" s="109"/>
    </row>
    <row r="8" spans="1:2" ht="26.25" customHeight="1">
      <c r="A8" s="16" t="s">
        <v>220</v>
      </c>
      <c r="B8" s="16" t="s">
        <v>305</v>
      </c>
    </row>
    <row r="9" spans="1:2" s="110" customFormat="1" ht="15" customHeight="1">
      <c r="A9" s="21"/>
      <c r="B9" s="21"/>
    </row>
    <row r="10" spans="1:2" s="110" customFormat="1" ht="15" customHeight="1">
      <c r="A10" s="111"/>
      <c r="B10" s="112" t="s">
        <v>0</v>
      </c>
    </row>
    <row r="11" spans="1:2" s="115" customFormat="1" ht="6" customHeight="1">
      <c r="A11" s="113"/>
      <c r="B11" s="114"/>
    </row>
    <row r="12" spans="1:10" s="108" customFormat="1" ht="24" customHeight="1">
      <c r="A12" s="15" t="s">
        <v>11</v>
      </c>
      <c r="B12" s="204" t="s">
        <v>307</v>
      </c>
      <c r="C12" s="17"/>
      <c r="D12" s="17"/>
      <c r="E12" s="17"/>
      <c r="F12" s="18"/>
      <c r="G12" s="18"/>
      <c r="H12" s="18"/>
      <c r="I12" s="18"/>
      <c r="J12" s="18"/>
    </row>
    <row r="13" spans="1:10" s="108" customFormat="1" ht="24" customHeight="1">
      <c r="A13" s="15" t="s">
        <v>12</v>
      </c>
      <c r="B13" s="16" t="s">
        <v>309</v>
      </c>
      <c r="C13" s="17"/>
      <c r="D13" s="17"/>
      <c r="E13" s="17"/>
      <c r="F13" s="18"/>
      <c r="G13" s="18"/>
      <c r="H13" s="18"/>
      <c r="I13" s="18"/>
      <c r="J13" s="18"/>
    </row>
    <row r="14" spans="1:2" s="110" customFormat="1" ht="15" customHeight="1">
      <c r="A14" s="21"/>
      <c r="B14" s="21"/>
    </row>
    <row r="15" spans="1:2" s="110" customFormat="1" ht="15" customHeight="1">
      <c r="A15" s="111"/>
      <c r="B15" s="116" t="s">
        <v>237</v>
      </c>
    </row>
    <row r="16" spans="1:2" s="115" customFormat="1" ht="5.25" customHeight="1">
      <c r="A16" s="113"/>
      <c r="B16" s="117"/>
    </row>
    <row r="17" spans="1:11" s="115" customFormat="1" ht="23.25" customHeight="1">
      <c r="A17" s="15" t="s">
        <v>230</v>
      </c>
      <c r="B17" s="16" t="s">
        <v>308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1:11" s="115" customFormat="1" ht="23.25" customHeight="1">
      <c r="A18" s="15" t="s">
        <v>221</v>
      </c>
      <c r="B18" s="16" t="s">
        <v>331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2" s="110" customFormat="1" ht="15" customHeight="1">
      <c r="A19" s="111"/>
      <c r="B19" s="117"/>
    </row>
    <row r="20" spans="1:2" s="115" customFormat="1" ht="15" customHeight="1">
      <c r="A20" s="113"/>
      <c r="B20" s="118" t="s">
        <v>197</v>
      </c>
    </row>
    <row r="21" spans="1:11" s="115" customFormat="1" ht="5.25" customHeight="1">
      <c r="A21" s="15"/>
      <c r="B21" s="16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115" customFormat="1" ht="30" customHeight="1">
      <c r="A22" s="15" t="s">
        <v>231</v>
      </c>
      <c r="B22" s="16" t="s">
        <v>308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1" s="115" customFormat="1" ht="30" customHeight="1">
      <c r="A23" s="15" t="s">
        <v>232</v>
      </c>
      <c r="B23" s="204" t="s">
        <v>310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s="115" customFormat="1" ht="12" customHeight="1">
      <c r="A24" s="15"/>
      <c r="B24" s="16"/>
      <c r="C24" s="41"/>
      <c r="D24" s="41"/>
      <c r="E24" s="41"/>
      <c r="F24" s="41"/>
      <c r="G24" s="41"/>
      <c r="H24" s="41"/>
      <c r="I24" s="41"/>
      <c r="J24" s="41"/>
      <c r="K24" s="41"/>
    </row>
    <row r="25" spans="1:2" s="115" customFormat="1" ht="15" customHeight="1">
      <c r="A25" s="113"/>
      <c r="B25" s="119" t="s">
        <v>198</v>
      </c>
    </row>
    <row r="26" spans="1:11" s="115" customFormat="1" ht="7.5" customHeight="1">
      <c r="A26" s="15"/>
      <c r="B26" s="16"/>
      <c r="C26" s="41"/>
      <c r="D26" s="41"/>
      <c r="E26" s="41"/>
      <c r="F26" s="41"/>
      <c r="G26" s="41"/>
      <c r="H26" s="41"/>
      <c r="I26" s="41"/>
      <c r="J26" s="41"/>
      <c r="K26" s="41"/>
    </row>
    <row r="27" spans="1:11" s="115" customFormat="1" ht="30" customHeight="1">
      <c r="A27" s="15" t="s">
        <v>233</v>
      </c>
      <c r="B27" s="16" t="s">
        <v>312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s="115" customFormat="1" ht="30" customHeight="1">
      <c r="A28" s="15" t="s">
        <v>178</v>
      </c>
      <c r="B28" s="204" t="s">
        <v>314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 s="115" customFormat="1" ht="30" customHeight="1">
      <c r="A29" s="15" t="s">
        <v>234</v>
      </c>
      <c r="B29" s="204" t="s">
        <v>332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1" s="115" customFormat="1" ht="30" customHeight="1">
      <c r="A30" s="15" t="s">
        <v>235</v>
      </c>
      <c r="B30" s="204" t="s">
        <v>333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0" s="108" customFormat="1" ht="30" customHeight="1">
      <c r="A31" s="15" t="s">
        <v>179</v>
      </c>
      <c r="B31" s="204" t="s">
        <v>334</v>
      </c>
      <c r="C31" s="17"/>
      <c r="D31" s="17"/>
      <c r="E31" s="17"/>
      <c r="F31" s="18"/>
      <c r="G31" s="18"/>
      <c r="H31" s="18"/>
      <c r="I31" s="18"/>
      <c r="J31" s="18"/>
    </row>
    <row r="32" spans="1:10" s="108" customFormat="1" ht="30" customHeight="1">
      <c r="A32" s="15" t="s">
        <v>180</v>
      </c>
      <c r="B32" s="204" t="s">
        <v>315</v>
      </c>
      <c r="C32" s="17"/>
      <c r="D32" s="17"/>
      <c r="E32" s="17"/>
      <c r="F32" s="18"/>
      <c r="G32" s="18"/>
      <c r="H32" s="18"/>
      <c r="I32" s="18"/>
      <c r="J32" s="18"/>
    </row>
    <row r="33" spans="1:10" s="108" customFormat="1" ht="30" customHeight="1">
      <c r="A33" s="15" t="s">
        <v>181</v>
      </c>
      <c r="B33" s="204" t="s">
        <v>316</v>
      </c>
      <c r="C33" s="17"/>
      <c r="D33" s="17"/>
      <c r="E33" s="17"/>
      <c r="F33" s="18"/>
      <c r="G33" s="18"/>
      <c r="H33" s="18"/>
      <c r="I33" s="18"/>
      <c r="J33" s="18"/>
    </row>
    <row r="34" spans="1:10" s="108" customFormat="1" ht="30" customHeight="1">
      <c r="A34" s="15" t="s">
        <v>182</v>
      </c>
      <c r="B34" s="204" t="s">
        <v>317</v>
      </c>
      <c r="C34" s="17"/>
      <c r="D34" s="17"/>
      <c r="E34" s="17"/>
      <c r="F34" s="18"/>
      <c r="G34" s="18"/>
      <c r="H34" s="18"/>
      <c r="I34" s="18"/>
      <c r="J34" s="18"/>
    </row>
    <row r="35" spans="1:10" s="108" customFormat="1" ht="30" customHeight="1">
      <c r="A35" s="15" t="s">
        <v>183</v>
      </c>
      <c r="B35" s="204" t="s">
        <v>318</v>
      </c>
      <c r="C35" s="17"/>
      <c r="D35" s="17"/>
      <c r="E35" s="17"/>
      <c r="F35" s="18"/>
      <c r="G35" s="18"/>
      <c r="H35" s="18"/>
      <c r="I35" s="18"/>
      <c r="J35" s="18"/>
    </row>
    <row r="36" spans="1:10" s="108" customFormat="1" ht="30" customHeight="1">
      <c r="A36" s="15" t="s">
        <v>184</v>
      </c>
      <c r="B36" s="204" t="s">
        <v>335</v>
      </c>
      <c r="C36" s="17"/>
      <c r="D36" s="17"/>
      <c r="E36" s="17"/>
      <c r="F36" s="18"/>
      <c r="G36" s="18"/>
      <c r="H36" s="18"/>
      <c r="I36" s="18"/>
      <c r="J36" s="18"/>
    </row>
    <row r="37" spans="1:2" ht="15" customHeight="1">
      <c r="A37" s="19"/>
      <c r="B37" s="22"/>
    </row>
    <row r="38" spans="1:2" ht="41.25" customHeight="1">
      <c r="A38" s="120"/>
      <c r="B38" s="206" t="s">
        <v>1</v>
      </c>
    </row>
    <row r="39" spans="1:2" ht="6.75" customHeight="1">
      <c r="A39" s="121"/>
      <c r="B39" s="121"/>
    </row>
    <row r="40" spans="1:10" s="108" customFormat="1" ht="30" customHeight="1">
      <c r="A40" s="15" t="s">
        <v>185</v>
      </c>
      <c r="B40" s="204" t="s">
        <v>319</v>
      </c>
      <c r="C40" s="17"/>
      <c r="D40" s="17"/>
      <c r="E40" s="17"/>
      <c r="F40" s="18"/>
      <c r="G40" s="18"/>
      <c r="H40" s="18"/>
      <c r="I40" s="18"/>
      <c r="J40" s="18"/>
    </row>
    <row r="41" spans="1:10" s="108" customFormat="1" ht="30" customHeight="1">
      <c r="A41" s="15" t="s">
        <v>186</v>
      </c>
      <c r="B41" s="204" t="s">
        <v>320</v>
      </c>
      <c r="C41" s="17"/>
      <c r="D41" s="17"/>
      <c r="E41" s="17"/>
      <c r="F41" s="18"/>
      <c r="G41" s="18"/>
      <c r="H41" s="18"/>
      <c r="I41" s="18"/>
      <c r="J41" s="18"/>
    </row>
    <row r="42" spans="1:10" s="108" customFormat="1" ht="8.25" customHeight="1">
      <c r="A42" s="15"/>
      <c r="B42" s="16"/>
      <c r="C42" s="17"/>
      <c r="D42" s="17"/>
      <c r="E42" s="17"/>
      <c r="F42" s="18"/>
      <c r="G42" s="18"/>
      <c r="H42" s="18"/>
      <c r="I42" s="18"/>
      <c r="J42" s="18"/>
    </row>
    <row r="43" spans="1:2" s="104" customFormat="1" ht="32.25" customHeight="1">
      <c r="A43" s="106"/>
      <c r="B43" s="207" t="s">
        <v>2</v>
      </c>
    </row>
    <row r="44" spans="1:10" s="108" customFormat="1" ht="7.5" customHeight="1">
      <c r="A44" s="15"/>
      <c r="B44" s="16"/>
      <c r="C44" s="17"/>
      <c r="D44" s="17"/>
      <c r="E44" s="17"/>
      <c r="F44" s="18"/>
      <c r="G44" s="18"/>
      <c r="H44" s="18"/>
      <c r="I44" s="18"/>
      <c r="J44" s="18"/>
    </row>
    <row r="45" spans="1:10" s="108" customFormat="1" ht="30" customHeight="1">
      <c r="A45" s="15" t="s">
        <v>187</v>
      </c>
      <c r="B45" s="204" t="s">
        <v>321</v>
      </c>
      <c r="C45" s="17"/>
      <c r="D45" s="17"/>
      <c r="E45" s="17"/>
      <c r="F45" s="18"/>
      <c r="G45" s="18"/>
      <c r="H45" s="18"/>
      <c r="I45" s="18"/>
      <c r="J45" s="18"/>
    </row>
    <row r="46" spans="1:10" s="108" customFormat="1" ht="30" customHeight="1">
      <c r="A46" s="15" t="s">
        <v>188</v>
      </c>
      <c r="B46" s="204" t="s">
        <v>322</v>
      </c>
      <c r="C46" s="17"/>
      <c r="D46" s="17"/>
      <c r="E46" s="17"/>
      <c r="F46" s="18"/>
      <c r="G46" s="18"/>
      <c r="H46" s="18"/>
      <c r="I46" s="18"/>
      <c r="J46" s="18"/>
    </row>
    <row r="47" spans="1:10" s="108" customFormat="1" ht="30" customHeight="1">
      <c r="A47" s="15" t="s">
        <v>189</v>
      </c>
      <c r="B47" s="204" t="s">
        <v>323</v>
      </c>
      <c r="C47" s="17"/>
      <c r="D47" s="17"/>
      <c r="E47" s="17"/>
      <c r="F47" s="18"/>
      <c r="G47" s="18"/>
      <c r="H47" s="18"/>
      <c r="I47" s="18"/>
      <c r="J47" s="18"/>
    </row>
    <row r="48" spans="1:10" s="108" customFormat="1" ht="30" customHeight="1">
      <c r="A48" s="15" t="s">
        <v>190</v>
      </c>
      <c r="B48" s="204" t="s">
        <v>336</v>
      </c>
      <c r="C48" s="17"/>
      <c r="D48" s="17"/>
      <c r="E48" s="17"/>
      <c r="F48" s="18"/>
      <c r="G48" s="18"/>
      <c r="H48" s="18"/>
      <c r="I48" s="18"/>
      <c r="J48" s="18"/>
    </row>
    <row r="49" spans="1:10" s="108" customFormat="1" ht="30" customHeight="1">
      <c r="A49" s="15" t="s">
        <v>191</v>
      </c>
      <c r="B49" s="204" t="s">
        <v>324</v>
      </c>
      <c r="C49" s="17"/>
      <c r="D49" s="17"/>
      <c r="E49" s="17"/>
      <c r="F49" s="18"/>
      <c r="G49" s="18"/>
      <c r="H49" s="18"/>
      <c r="I49" s="18"/>
      <c r="J49" s="18"/>
    </row>
    <row r="50" spans="1:256" s="104" customFormat="1" ht="30" customHeight="1">
      <c r="A50" s="32" t="s">
        <v>192</v>
      </c>
      <c r="B50" s="205" t="s">
        <v>325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s="104" customFormat="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" s="104" customFormat="1" ht="15" customHeight="1">
      <c r="A52" s="106"/>
      <c r="B52" s="107" t="s">
        <v>199</v>
      </c>
    </row>
    <row r="53" spans="1:10" s="108" customFormat="1" ht="7.5" customHeight="1">
      <c r="A53" s="15"/>
      <c r="B53" s="16"/>
      <c r="C53" s="17"/>
      <c r="D53" s="17"/>
      <c r="E53" s="17"/>
      <c r="F53" s="18"/>
      <c r="G53" s="18"/>
      <c r="H53" s="18"/>
      <c r="I53" s="18"/>
      <c r="J53" s="18"/>
    </row>
    <row r="54" spans="1:10" s="108" customFormat="1" ht="19.5" customHeight="1">
      <c r="A54" s="15" t="s">
        <v>201</v>
      </c>
      <c r="B54" s="204" t="s">
        <v>326</v>
      </c>
      <c r="C54" s="17"/>
      <c r="D54" s="17"/>
      <c r="E54" s="17"/>
      <c r="F54" s="18"/>
      <c r="G54" s="18"/>
      <c r="H54" s="18"/>
      <c r="I54" s="18"/>
      <c r="J54" s="18"/>
    </row>
    <row r="55" spans="1:10" s="108" customFormat="1" ht="19.5" customHeight="1">
      <c r="A55" s="15" t="s">
        <v>202</v>
      </c>
      <c r="B55" s="16" t="s">
        <v>327</v>
      </c>
      <c r="C55" s="17"/>
      <c r="D55" s="17"/>
      <c r="E55" s="17"/>
      <c r="F55" s="18"/>
      <c r="G55" s="18"/>
      <c r="H55" s="18"/>
      <c r="I55" s="18"/>
      <c r="J55" s="18"/>
    </row>
    <row r="56" spans="1:10" s="108" customFormat="1" ht="19.5" customHeight="1">
      <c r="A56" s="15" t="s">
        <v>203</v>
      </c>
      <c r="B56" s="16" t="s">
        <v>329</v>
      </c>
      <c r="C56" s="17"/>
      <c r="D56" s="17"/>
      <c r="E56" s="17"/>
      <c r="F56" s="18"/>
      <c r="G56" s="18"/>
      <c r="H56" s="18"/>
      <c r="I56" s="18"/>
      <c r="J56" s="18"/>
    </row>
    <row r="57" ht="12.75"/>
    <row r="58" spans="1:256" s="104" customFormat="1" ht="3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" s="104" customFormat="1" ht="18" customHeight="1">
      <c r="A59" s="106"/>
      <c r="B59" s="122" t="s">
        <v>200</v>
      </c>
    </row>
    <row r="60" spans="1:256" s="104" customFormat="1" ht="6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0" s="108" customFormat="1" ht="24" customHeight="1">
      <c r="A61" s="70" t="s">
        <v>193</v>
      </c>
      <c r="B61" s="204" t="s">
        <v>341</v>
      </c>
      <c r="C61" s="17"/>
      <c r="D61" s="17"/>
      <c r="E61" s="17"/>
      <c r="F61" s="18"/>
      <c r="G61" s="18"/>
      <c r="H61" s="18"/>
      <c r="I61" s="18"/>
      <c r="J61" s="18"/>
    </row>
    <row r="62" spans="1:10" s="108" customFormat="1" ht="24" customHeight="1">
      <c r="A62" s="70" t="s">
        <v>194</v>
      </c>
      <c r="B62" s="204" t="s">
        <v>330</v>
      </c>
      <c r="C62" s="17"/>
      <c r="D62" s="17"/>
      <c r="E62" s="17"/>
      <c r="F62" s="18"/>
      <c r="G62" s="18"/>
      <c r="H62" s="18"/>
      <c r="I62" s="18"/>
      <c r="J62" s="18"/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7.7109375" style="7" customWidth="1"/>
    <col min="2" max="2" width="46.421875" style="10" customWidth="1"/>
    <col min="3" max="16384" width="9.140625" style="7" customWidth="1"/>
  </cols>
  <sheetData>
    <row r="1" spans="1:3" s="12" customFormat="1" ht="30" customHeight="1">
      <c r="A1" s="251" t="s">
        <v>338</v>
      </c>
      <c r="B1" s="251"/>
      <c r="C1" s="27"/>
    </row>
    <row r="2" s="12" customFormat="1" ht="12.75">
      <c r="B2" s="29"/>
    </row>
    <row r="3" spans="1:2" s="29" customFormat="1" ht="32.25" customHeight="1">
      <c r="A3" s="164" t="s">
        <v>56</v>
      </c>
      <c r="B3" s="177" t="s">
        <v>47</v>
      </c>
    </row>
    <row r="4" ht="6.75" customHeight="1">
      <c r="C4" s="11"/>
    </row>
    <row r="5" spans="2:3" ht="49.5" customHeight="1">
      <c r="B5" s="30" t="s">
        <v>255</v>
      </c>
      <c r="C5" s="11"/>
    </row>
    <row r="6" spans="2:3" ht="6" customHeight="1">
      <c r="B6" s="126"/>
      <c r="C6" s="11"/>
    </row>
    <row r="7" spans="1:3" ht="14.25" customHeight="1">
      <c r="A7" s="65" t="s">
        <v>81</v>
      </c>
      <c r="B7" s="136">
        <v>0.416007177830803</v>
      </c>
      <c r="C7" s="11"/>
    </row>
    <row r="8" spans="1:3" ht="25.5">
      <c r="A8" s="59" t="s">
        <v>82</v>
      </c>
      <c r="B8" s="136">
        <v>0.0928574319398554</v>
      </c>
      <c r="C8" s="11"/>
    </row>
    <row r="9" spans="1:3" ht="14.25" customHeight="1">
      <c r="A9" s="65" t="s">
        <v>242</v>
      </c>
      <c r="B9" s="136">
        <v>0.0926628466946939</v>
      </c>
      <c r="C9" s="11"/>
    </row>
    <row r="10" spans="1:3" ht="12.75">
      <c r="A10" s="65" t="s">
        <v>88</v>
      </c>
      <c r="B10" s="136">
        <v>0.08745639033401005</v>
      </c>
      <c r="C10" s="11"/>
    </row>
    <row r="11" spans="1:3" ht="14.25" customHeight="1">
      <c r="A11" s="65" t="s">
        <v>252</v>
      </c>
      <c r="B11" s="136">
        <v>0.08725605139056135</v>
      </c>
      <c r="C11" s="11"/>
    </row>
    <row r="12" spans="1:3" ht="14.25" customHeight="1">
      <c r="A12" s="65" t="s">
        <v>89</v>
      </c>
      <c r="B12" s="136">
        <v>0.08674556546823872</v>
      </c>
      <c r="C12" s="11"/>
    </row>
    <row r="13" spans="1:3" ht="12.75">
      <c r="A13" s="65" t="s">
        <v>33</v>
      </c>
      <c r="B13" s="136">
        <v>0.057760643744212435</v>
      </c>
      <c r="C13" s="11"/>
    </row>
    <row r="14" spans="1:3" ht="12.75">
      <c r="A14" s="65" t="s">
        <v>34</v>
      </c>
      <c r="B14" s="136">
        <v>0.02778349249627335</v>
      </c>
      <c r="C14" s="11"/>
    </row>
    <row r="15" spans="1:3" ht="12.75">
      <c r="A15" s="65" t="s">
        <v>90</v>
      </c>
      <c r="B15" s="136">
        <v>0.02624087564024418</v>
      </c>
      <c r="C15" s="11"/>
    </row>
    <row r="16" spans="1:3" ht="12.75">
      <c r="A16" s="65" t="s">
        <v>77</v>
      </c>
      <c r="B16" s="136">
        <v>0.015052237194606693</v>
      </c>
      <c r="C16" s="11"/>
    </row>
    <row r="17" spans="1:2" ht="12.75">
      <c r="A17" s="65" t="s">
        <v>87</v>
      </c>
      <c r="B17" s="136">
        <v>0.007956067953066148</v>
      </c>
    </row>
    <row r="18" spans="1:2" ht="12.75">
      <c r="A18" s="43" t="s">
        <v>35</v>
      </c>
      <c r="B18" s="136">
        <v>0.0022212193134335716</v>
      </c>
    </row>
    <row r="19" spans="1:2" ht="12.75">
      <c r="A19" s="3" t="s">
        <v>47</v>
      </c>
      <c r="B19" s="127">
        <f>SUM(B7:B18)</f>
        <v>0.9999999999999988</v>
      </c>
    </row>
    <row r="20" spans="1:2" ht="12.75">
      <c r="A20" s="44" t="s">
        <v>238</v>
      </c>
      <c r="B20" s="95"/>
    </row>
    <row r="21" ht="12.75">
      <c r="A21" s="52" t="s">
        <v>205</v>
      </c>
    </row>
    <row r="22" spans="1:3" s="10" customFormat="1" ht="12.75">
      <c r="A22" s="7"/>
      <c r="C22" s="7"/>
    </row>
  </sheetData>
  <sheetProtection/>
  <mergeCells count="1">
    <mergeCell ref="A1:B1"/>
  </mergeCells>
  <printOptions horizontalCentered="1"/>
  <pageMargins left="0" right="0" top="0.3937007874015748" bottom="0.3149606299212598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8.57421875" style="7" customWidth="1"/>
    <col min="2" max="2" width="43.7109375" style="10" customWidth="1"/>
    <col min="3" max="3" width="17.00390625" style="7" customWidth="1"/>
    <col min="4" max="16384" width="9.140625" style="7" customWidth="1"/>
  </cols>
  <sheetData>
    <row r="1" spans="1:3" ht="40.5" customHeight="1">
      <c r="A1" s="251" t="s">
        <v>260</v>
      </c>
      <c r="B1" s="251"/>
      <c r="C1" s="27"/>
    </row>
    <row r="2" ht="12.75"/>
    <row r="3" spans="1:2" ht="39.75" customHeight="1">
      <c r="A3" s="164" t="s">
        <v>56</v>
      </c>
      <c r="B3" s="8" t="s">
        <v>47</v>
      </c>
    </row>
    <row r="4" ht="6.75" customHeight="1">
      <c r="C4" s="11"/>
    </row>
    <row r="5" spans="1:3" s="210" customFormat="1" ht="34.5" customHeight="1">
      <c r="A5" s="224"/>
      <c r="B5" s="238" t="s">
        <v>251</v>
      </c>
      <c r="C5" s="209"/>
    </row>
    <row r="6" spans="1:2" s="210" customFormat="1" ht="12.75">
      <c r="A6" s="243" t="s">
        <v>18</v>
      </c>
      <c r="B6" s="244">
        <v>0.9784511362222781</v>
      </c>
    </row>
    <row r="7" spans="1:2" s="210" customFormat="1" ht="12.75">
      <c r="A7" s="243" t="s">
        <v>19</v>
      </c>
      <c r="B7" s="244">
        <v>0.021548863777721503</v>
      </c>
    </row>
    <row r="8" spans="1:2" s="210" customFormat="1" ht="12.75">
      <c r="A8" s="228" t="s">
        <v>47</v>
      </c>
      <c r="B8" s="229">
        <f>SUM(B6:B7)</f>
        <v>0.9999999999999996</v>
      </c>
    </row>
    <row r="9" ht="6.75" customHeight="1"/>
    <row r="10" spans="2:3" ht="29.25" customHeight="1">
      <c r="B10" s="30" t="s">
        <v>259</v>
      </c>
      <c r="C10" s="63"/>
    </row>
    <row r="11" spans="1:2" ht="12.75">
      <c r="A11" s="80" t="s">
        <v>257</v>
      </c>
      <c r="B11" s="132">
        <v>0.20190507053322462</v>
      </c>
    </row>
    <row r="12" spans="1:2" ht="12.75">
      <c r="A12" s="80" t="s">
        <v>258</v>
      </c>
      <c r="B12" s="132">
        <v>0.7980949294667754</v>
      </c>
    </row>
    <row r="13" spans="1:2" ht="12.75">
      <c r="A13" s="3" t="s">
        <v>47</v>
      </c>
      <c r="B13" s="124">
        <f>SUM(B11:B12)</f>
        <v>1</v>
      </c>
    </row>
    <row r="14" spans="1:2" ht="6.75" customHeight="1">
      <c r="A14" s="2"/>
      <c r="B14" s="3"/>
    </row>
    <row r="15" spans="2:3" s="224" customFormat="1" ht="41.25" customHeight="1">
      <c r="B15" s="238" t="s">
        <v>94</v>
      </c>
      <c r="C15" s="7"/>
    </row>
    <row r="16" spans="1:3" s="224" customFormat="1" ht="15.75" customHeight="1">
      <c r="A16" s="225" t="s">
        <v>85</v>
      </c>
      <c r="B16" s="226">
        <v>0.021164895286354676</v>
      </c>
      <c r="C16" s="7"/>
    </row>
    <row r="17" spans="1:3" s="224" customFormat="1" ht="12.75">
      <c r="A17" s="225" t="s">
        <v>15</v>
      </c>
      <c r="B17" s="226">
        <v>0.06170081913077391</v>
      </c>
      <c r="C17" s="7"/>
    </row>
    <row r="18" spans="1:3" s="224" customFormat="1" ht="13.5" customHeight="1">
      <c r="A18" s="225" t="s">
        <v>20</v>
      </c>
      <c r="B18" s="226">
        <v>0.18495257093432407</v>
      </c>
      <c r="C18" s="7"/>
    </row>
    <row r="19" spans="1:3" s="224" customFormat="1" ht="12.75">
      <c r="A19" s="225" t="s">
        <v>21</v>
      </c>
      <c r="B19" s="226">
        <v>0.7321817146485456</v>
      </c>
      <c r="C19" s="7"/>
    </row>
    <row r="20" spans="1:3" s="224" customFormat="1" ht="12.75">
      <c r="A20" s="228" t="s">
        <v>47</v>
      </c>
      <c r="B20" s="229">
        <f>SUM(B16:B19)</f>
        <v>0.9999999999999983</v>
      </c>
      <c r="C20" s="7"/>
    </row>
    <row r="21" spans="1:3" s="10" customFormat="1" ht="12.75">
      <c r="A21" s="44" t="s">
        <v>238</v>
      </c>
      <c r="B21" s="50"/>
      <c r="C21" s="7"/>
    </row>
  </sheetData>
  <sheetProtection/>
  <mergeCells count="1">
    <mergeCell ref="A1:B1"/>
  </mergeCells>
  <printOptions horizontalCentered="1"/>
  <pageMargins left="0" right="0" top="0" bottom="0" header="0.5118110236220472" footer="0.5118110236220472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8.7109375" style="7" customWidth="1"/>
    <col min="2" max="2" width="12.8515625" style="10" bestFit="1" customWidth="1"/>
    <col min="3" max="3" width="11.8515625" style="7" bestFit="1" customWidth="1"/>
    <col min="4" max="5" width="12.00390625" style="7" customWidth="1"/>
    <col min="6" max="6" width="10.57421875" style="7" bestFit="1" customWidth="1"/>
    <col min="7" max="16384" width="9.140625" style="7" customWidth="1"/>
  </cols>
  <sheetData>
    <row r="1" spans="1:7" ht="30" customHeight="1">
      <c r="A1" s="251" t="s">
        <v>311</v>
      </c>
      <c r="B1" s="251"/>
      <c r="C1" s="251"/>
      <c r="D1" s="251"/>
      <c r="E1" s="251"/>
      <c r="F1" s="251"/>
      <c r="G1" s="27"/>
    </row>
    <row r="2" ht="12.75"/>
    <row r="3" spans="1:6" ht="32.2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24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1:6" ht="6.75" customHeight="1">
      <c r="A5" s="3"/>
      <c r="B5" s="28"/>
      <c r="C5" s="33"/>
      <c r="D5" s="33"/>
      <c r="E5" s="33"/>
      <c r="F5" s="33"/>
    </row>
    <row r="6" spans="2:7" ht="28.5" customHeight="1">
      <c r="B6" s="260" t="s">
        <v>5</v>
      </c>
      <c r="C6" s="260"/>
      <c r="D6" s="260"/>
      <c r="E6" s="260"/>
      <c r="F6" s="260"/>
      <c r="G6" s="11"/>
    </row>
    <row r="7" spans="1:7" ht="12.75">
      <c r="A7" s="40" t="s">
        <v>247</v>
      </c>
      <c r="B7" s="77">
        <v>0.32823697033182747</v>
      </c>
      <c r="C7" s="77">
        <v>0.40648112003224457</v>
      </c>
      <c r="D7" s="77">
        <v>0.3607728727910225</v>
      </c>
      <c r="E7" s="77">
        <v>0.30707792358807706</v>
      </c>
      <c r="F7" s="77">
        <v>0.2741505041747995</v>
      </c>
      <c r="G7" s="11"/>
    </row>
    <row r="8" spans="1:7" ht="12.75">
      <c r="A8" s="40" t="s">
        <v>88</v>
      </c>
      <c r="B8" s="77">
        <v>0.11797638155308135</v>
      </c>
      <c r="C8" s="77">
        <v>0.09701887647882952</v>
      </c>
      <c r="D8" s="77">
        <v>0.09206772523618852</v>
      </c>
      <c r="E8" s="77">
        <v>0.11733479684703367</v>
      </c>
      <c r="F8" s="77">
        <v>0.18695670639935438</v>
      </c>
      <c r="G8" s="11"/>
    </row>
    <row r="9" spans="1:7" ht="12.75">
      <c r="A9" s="40" t="s">
        <v>89</v>
      </c>
      <c r="B9" s="77">
        <v>0.1085453933792103</v>
      </c>
      <c r="C9" s="77">
        <v>0.09640989618016915</v>
      </c>
      <c r="D9" s="77">
        <v>0.08806882902005976</v>
      </c>
      <c r="E9" s="77">
        <v>0.09744730703431997</v>
      </c>
      <c r="F9" s="77">
        <v>0.18185366692182728</v>
      </c>
      <c r="G9" s="11"/>
    </row>
    <row r="10" spans="1:7" ht="12.75">
      <c r="A10" s="59" t="s">
        <v>248</v>
      </c>
      <c r="B10" s="77">
        <v>0.10732921918725953</v>
      </c>
      <c r="C10" s="77">
        <v>0.048936872623217546</v>
      </c>
      <c r="D10" s="77">
        <v>0.10754760089495381</v>
      </c>
      <c r="E10" s="77">
        <v>0.12591124273005902</v>
      </c>
      <c r="F10" s="77">
        <v>0.08143319082356831</v>
      </c>
      <c r="G10" s="11"/>
    </row>
    <row r="11" spans="1:7" ht="12.75">
      <c r="A11" s="40" t="s">
        <v>82</v>
      </c>
      <c r="B11" s="77">
        <v>0.08794561565711376</v>
      </c>
      <c r="C11" s="77">
        <v>0.09554831557787087</v>
      </c>
      <c r="D11" s="77">
        <v>0.091707863834961</v>
      </c>
      <c r="E11" s="77">
        <v>0.09828469503915609</v>
      </c>
      <c r="F11" s="77">
        <v>0.05841995237639794</v>
      </c>
      <c r="G11" s="11"/>
    </row>
    <row r="12" spans="1:7" ht="12.75">
      <c r="A12" s="40" t="s">
        <v>33</v>
      </c>
      <c r="B12" s="77">
        <v>0.07485131581544119</v>
      </c>
      <c r="C12" s="77">
        <v>0.07733898333225865</v>
      </c>
      <c r="D12" s="77">
        <v>0.07703747702663918</v>
      </c>
      <c r="E12" s="77">
        <v>0.0797709189369133</v>
      </c>
      <c r="F12" s="77">
        <v>0.05998416929021588</v>
      </c>
      <c r="G12" s="11"/>
    </row>
    <row r="13" spans="1:7" ht="12.75">
      <c r="A13" s="40" t="s">
        <v>242</v>
      </c>
      <c r="B13" s="77">
        <v>0.06891644744766186</v>
      </c>
      <c r="C13" s="77">
        <v>0.05509436346076556</v>
      </c>
      <c r="D13" s="77">
        <v>0.07311537607713645</v>
      </c>
      <c r="E13" s="77">
        <v>0.06126623084968683</v>
      </c>
      <c r="F13" s="77">
        <v>0.0745731537112253</v>
      </c>
      <c r="G13" s="11"/>
    </row>
    <row r="14" spans="1:7" ht="12.75">
      <c r="A14" s="40" t="s">
        <v>90</v>
      </c>
      <c r="B14" s="77">
        <v>0.051770540819435426</v>
      </c>
      <c r="C14" s="77">
        <v>0.05860347595852865</v>
      </c>
      <c r="D14" s="77">
        <v>0.04984648994651729</v>
      </c>
      <c r="E14" s="77">
        <v>0.059848573315460944</v>
      </c>
      <c r="F14" s="77">
        <v>0.04070315946789166</v>
      </c>
      <c r="G14" s="11"/>
    </row>
    <row r="15" spans="1:7" ht="12.75">
      <c r="A15" s="40" t="s">
        <v>34</v>
      </c>
      <c r="B15" s="77">
        <v>0.025787899689914483</v>
      </c>
      <c r="C15" s="77">
        <v>0.028090568508327557</v>
      </c>
      <c r="D15" s="77">
        <v>0.030797513072842633</v>
      </c>
      <c r="E15" s="77">
        <v>0.022210652527809377</v>
      </c>
      <c r="F15" s="77">
        <v>0.019513037843546018</v>
      </c>
      <c r="G15" s="11"/>
    </row>
    <row r="16" spans="1:7" ht="12.75">
      <c r="A16" s="43" t="s">
        <v>87</v>
      </c>
      <c r="B16" s="77">
        <v>0.016630490092184643</v>
      </c>
      <c r="C16" s="77">
        <v>0.02244303622775509</v>
      </c>
      <c r="D16" s="77">
        <v>0.01868811016156068</v>
      </c>
      <c r="E16" s="77">
        <v>0.01893474835743362</v>
      </c>
      <c r="F16" s="77">
        <v>0.006388474155074874</v>
      </c>
      <c r="G16" s="11"/>
    </row>
    <row r="17" spans="1:7" ht="12.75">
      <c r="A17" s="80" t="s">
        <v>77</v>
      </c>
      <c r="B17" s="77">
        <v>0.010725841784217953</v>
      </c>
      <c r="C17" s="77">
        <v>0.0123465790835946</v>
      </c>
      <c r="D17" s="77">
        <v>0.009005878753187955</v>
      </c>
      <c r="E17" s="77">
        <v>0.011912910774050777</v>
      </c>
      <c r="F17" s="77">
        <v>0.012592918643111193</v>
      </c>
      <c r="G17" s="11"/>
    </row>
    <row r="18" spans="1:7" ht="12.75">
      <c r="A18" s="80" t="s">
        <v>154</v>
      </c>
      <c r="B18" s="77">
        <v>0.0012838842426425023</v>
      </c>
      <c r="C18" s="77">
        <v>0.001687912536435858</v>
      </c>
      <c r="D18" s="77">
        <v>0.0013442631849306713</v>
      </c>
      <c r="E18" s="77">
        <v>0</v>
      </c>
      <c r="F18" s="77">
        <v>0.0034310661929860724</v>
      </c>
      <c r="G18" s="11"/>
    </row>
    <row r="19" spans="1:6" ht="12.75">
      <c r="A19" s="6" t="s">
        <v>47</v>
      </c>
      <c r="B19" s="123">
        <f>SUM(B7:B18)</f>
        <v>0.9999999999999906</v>
      </c>
      <c r="C19" s="123">
        <f>SUM(C7:C18)</f>
        <v>0.9999999999999978</v>
      </c>
      <c r="D19" s="123">
        <f>SUM(D7:D18)</f>
        <v>1.0000000000000004</v>
      </c>
      <c r="E19" s="123">
        <f>SUM(E7:E18)</f>
        <v>1.0000000000000007</v>
      </c>
      <c r="F19" s="123">
        <f>SUM(F7:F18)</f>
        <v>0.9999999999999984</v>
      </c>
    </row>
    <row r="20" spans="1:7" s="10" customFormat="1" ht="12.75">
      <c r="A20" s="91" t="s">
        <v>238</v>
      </c>
      <c r="B20" s="95"/>
      <c r="C20" s="25"/>
      <c r="D20" s="25"/>
      <c r="E20" s="7"/>
      <c r="F20" s="7"/>
      <c r="G20" s="7"/>
    </row>
    <row r="21" ht="12.75">
      <c r="A21" s="52" t="s">
        <v>205</v>
      </c>
    </row>
  </sheetData>
  <sheetProtection/>
  <mergeCells count="5">
    <mergeCell ref="B6:F6"/>
    <mergeCell ref="A1:F1"/>
    <mergeCell ref="A3:A4"/>
    <mergeCell ref="B3:B4"/>
    <mergeCell ref="C3:F3"/>
  </mergeCells>
  <printOptions horizontalCentered="1"/>
  <pageMargins left="0" right="0" top="0.3937007874015748" bottom="0.31496062992125984" header="0.5118110236220472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8.7109375" style="7" customWidth="1"/>
    <col min="2" max="2" width="6.7109375" style="10" bestFit="1" customWidth="1"/>
    <col min="3" max="3" width="6.8515625" style="7" bestFit="1" customWidth="1"/>
    <col min="4" max="4" width="8.421875" style="7" bestFit="1" customWidth="1"/>
    <col min="5" max="9" width="9.421875" style="7" bestFit="1" customWidth="1"/>
    <col min="10" max="16384" width="9.140625" style="7" customWidth="1"/>
  </cols>
  <sheetData>
    <row r="1" spans="1:10" s="12" customFormat="1" ht="24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7"/>
    </row>
    <row r="2" s="12" customFormat="1" ht="12.75"/>
    <row r="3" spans="1:9" ht="12.75">
      <c r="A3" s="261" t="s">
        <v>56</v>
      </c>
      <c r="B3" s="262" t="s">
        <v>47</v>
      </c>
      <c r="C3" s="263" t="s">
        <v>58</v>
      </c>
      <c r="D3" s="263"/>
      <c r="E3" s="263" t="s">
        <v>55</v>
      </c>
      <c r="F3" s="263"/>
      <c r="G3" s="263"/>
      <c r="H3" s="263"/>
      <c r="I3" s="263"/>
    </row>
    <row r="4" spans="1:9" ht="25.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1:9" s="210" customFormat="1" ht="9" customHeight="1">
      <c r="A5" s="211"/>
      <c r="B5" s="214"/>
      <c r="C5" s="212"/>
      <c r="D5" s="212"/>
      <c r="E5" s="212"/>
      <c r="F5" s="212"/>
      <c r="G5" s="212"/>
      <c r="H5" s="212"/>
      <c r="I5" s="213"/>
    </row>
    <row r="6" spans="1:9" ht="6" customHeight="1">
      <c r="A6" s="3"/>
      <c r="B6" s="28"/>
      <c r="C6" s="33"/>
      <c r="D6" s="33"/>
      <c r="E6" s="33"/>
      <c r="F6" s="33"/>
      <c r="G6" s="33"/>
      <c r="H6" s="33"/>
      <c r="I6" s="31"/>
    </row>
    <row r="7" spans="2:10" ht="27" customHeight="1">
      <c r="B7" s="260" t="s">
        <v>6</v>
      </c>
      <c r="C7" s="260"/>
      <c r="D7" s="260"/>
      <c r="E7" s="260"/>
      <c r="F7" s="260"/>
      <c r="G7" s="260"/>
      <c r="H7" s="260"/>
      <c r="I7" s="260"/>
      <c r="J7" s="11"/>
    </row>
    <row r="8" spans="1:10" ht="12.75">
      <c r="A8" s="65" t="s">
        <v>247</v>
      </c>
      <c r="B8" s="96">
        <v>0.32823697033182747</v>
      </c>
      <c r="C8" s="96">
        <v>0.3157087357947953</v>
      </c>
      <c r="D8" s="96">
        <v>0.34241761820418026</v>
      </c>
      <c r="E8" s="96">
        <v>0.42255313095008057</v>
      </c>
      <c r="F8" s="96">
        <v>0.35824341924182107</v>
      </c>
      <c r="G8" s="96">
        <v>0.3129526528259528</v>
      </c>
      <c r="H8" s="96">
        <v>0.2912185727707378</v>
      </c>
      <c r="I8" s="96">
        <v>0.36410482229935526</v>
      </c>
      <c r="J8" s="11"/>
    </row>
    <row r="9" spans="1:10" ht="12.75">
      <c r="A9" s="65" t="s">
        <v>88</v>
      </c>
      <c r="B9" s="96">
        <v>0.11797638155308135</v>
      </c>
      <c r="C9" s="96">
        <v>0.12390031972896538</v>
      </c>
      <c r="D9" s="96">
        <v>0.11127110468095315</v>
      </c>
      <c r="E9" s="96">
        <v>0.07433427409478414</v>
      </c>
      <c r="F9" s="96">
        <v>0.10939424353864988</v>
      </c>
      <c r="G9" s="96">
        <v>0.11366155067694564</v>
      </c>
      <c r="H9" s="96">
        <v>0.1317413549754637</v>
      </c>
      <c r="I9" s="96">
        <v>0.11964556748684803</v>
      </c>
      <c r="J9" s="11"/>
    </row>
    <row r="10" spans="1:10" ht="12.75">
      <c r="A10" s="65" t="s">
        <v>89</v>
      </c>
      <c r="B10" s="96">
        <v>0.1085453933792103</v>
      </c>
      <c r="C10" s="96">
        <v>0.10816462675487383</v>
      </c>
      <c r="D10" s="96">
        <v>0.10897638127342071</v>
      </c>
      <c r="E10" s="96">
        <v>0.10102820515439197</v>
      </c>
      <c r="F10" s="96">
        <v>0.09474580106558245</v>
      </c>
      <c r="G10" s="96">
        <v>0.08974691895450401</v>
      </c>
      <c r="H10" s="96">
        <v>0.11829156199504709</v>
      </c>
      <c r="I10" s="96">
        <v>0.12863914117195419</v>
      </c>
      <c r="J10" s="11"/>
    </row>
    <row r="11" spans="1:10" ht="12.75">
      <c r="A11" s="59" t="s">
        <v>248</v>
      </c>
      <c r="B11" s="96">
        <v>0.10732921918725953</v>
      </c>
      <c r="C11" s="96">
        <v>0.1147687366575473</v>
      </c>
      <c r="D11" s="96">
        <v>0.09890846546697361</v>
      </c>
      <c r="E11" s="96">
        <v>0.07662645967032625</v>
      </c>
      <c r="F11" s="96">
        <v>0.11941665389665562</v>
      </c>
      <c r="G11" s="96">
        <v>0.13894593763632854</v>
      </c>
      <c r="H11" s="96">
        <v>0.11200770681659317</v>
      </c>
      <c r="I11" s="96">
        <v>0.05527122561279778</v>
      </c>
      <c r="J11" s="11"/>
    </row>
    <row r="12" spans="1:10" ht="12.75">
      <c r="A12" s="65" t="s">
        <v>82</v>
      </c>
      <c r="B12" s="96">
        <v>0.08794561565711376</v>
      </c>
      <c r="C12" s="96">
        <v>0.09948668560729247</v>
      </c>
      <c r="D12" s="96">
        <v>0.07488233458986718</v>
      </c>
      <c r="E12" s="96">
        <v>0.08224719014683834</v>
      </c>
      <c r="F12" s="96">
        <v>0.09658848831812224</v>
      </c>
      <c r="G12" s="96">
        <v>0.09502849355250395</v>
      </c>
      <c r="H12" s="96">
        <v>0.08504500808565765</v>
      </c>
      <c r="I12" s="96">
        <v>0.07909507552960994</v>
      </c>
      <c r="J12" s="11"/>
    </row>
    <row r="13" spans="1:10" ht="12.75">
      <c r="A13" s="65" t="s">
        <v>33</v>
      </c>
      <c r="B13" s="96">
        <v>0.07485131581544119</v>
      </c>
      <c r="C13" s="96">
        <v>0.06483268193624624</v>
      </c>
      <c r="D13" s="96">
        <v>0.086191358882399</v>
      </c>
      <c r="E13" s="96">
        <v>0.06691226473789988</v>
      </c>
      <c r="F13" s="96">
        <v>0.0636253889895392</v>
      </c>
      <c r="G13" s="96">
        <v>0.06535324803859659</v>
      </c>
      <c r="H13" s="96">
        <v>0.08622711247599792</v>
      </c>
      <c r="I13" s="96">
        <v>0.07634581673806234</v>
      </c>
      <c r="J13" s="11"/>
    </row>
    <row r="14" spans="1:10" ht="12.75">
      <c r="A14" s="65" t="s">
        <v>242</v>
      </c>
      <c r="B14" s="96">
        <v>0.06891644744766186</v>
      </c>
      <c r="C14" s="96">
        <v>0.07969701248936598</v>
      </c>
      <c r="D14" s="96">
        <v>0.05671397819555044</v>
      </c>
      <c r="E14" s="96">
        <v>0.07925702452622868</v>
      </c>
      <c r="F14" s="96">
        <v>0.0705268401290276</v>
      </c>
      <c r="G14" s="96">
        <v>0.07147204520183265</v>
      </c>
      <c r="H14" s="96">
        <v>0.06908431345689506</v>
      </c>
      <c r="I14" s="96">
        <v>0.05919446934070887</v>
      </c>
      <c r="J14" s="11"/>
    </row>
    <row r="15" spans="1:10" ht="12.75">
      <c r="A15" s="65" t="s">
        <v>90</v>
      </c>
      <c r="B15" s="96">
        <v>0.051770540819435426</v>
      </c>
      <c r="C15" s="96">
        <v>0.04740487604978843</v>
      </c>
      <c r="D15" s="96">
        <v>0.05671201558542214</v>
      </c>
      <c r="E15" s="96">
        <v>0.04887692405380315</v>
      </c>
      <c r="F15" s="96">
        <v>0.04525044633410963</v>
      </c>
      <c r="G15" s="96">
        <v>0.04887557757748537</v>
      </c>
      <c r="H15" s="96">
        <v>0.055295518259753006</v>
      </c>
      <c r="I15" s="96">
        <v>0.05514175465783788</v>
      </c>
      <c r="J15" s="11"/>
    </row>
    <row r="16" spans="1:10" ht="12.75">
      <c r="A16" s="65" t="s">
        <v>34</v>
      </c>
      <c r="B16" s="96">
        <v>0.025787899689914483</v>
      </c>
      <c r="C16" s="96">
        <v>0.019689486975837847</v>
      </c>
      <c r="D16" s="96">
        <v>0.03269066344509292</v>
      </c>
      <c r="E16" s="96">
        <v>0.026422231357105423</v>
      </c>
      <c r="F16" s="96">
        <v>0.014995558059387817</v>
      </c>
      <c r="G16" s="96">
        <v>0.01807609616907061</v>
      </c>
      <c r="H16" s="96">
        <v>0.030425503457873898</v>
      </c>
      <c r="I16" s="96">
        <v>0.03575766031110241</v>
      </c>
      <c r="J16" s="11"/>
    </row>
    <row r="17" spans="1:10" ht="12.75">
      <c r="A17" s="43" t="s">
        <v>87</v>
      </c>
      <c r="B17" s="96">
        <v>0.016630490092184643</v>
      </c>
      <c r="C17" s="96">
        <v>0.015646136802649143</v>
      </c>
      <c r="D17" s="96">
        <v>0.01774467480349709</v>
      </c>
      <c r="E17" s="96">
        <v>0.011886402364285136</v>
      </c>
      <c r="F17" s="96">
        <v>0.014035167352894158</v>
      </c>
      <c r="G17" s="96">
        <v>0.025444186425759064</v>
      </c>
      <c r="H17" s="96">
        <v>0.015582503861558716</v>
      </c>
      <c r="I17" s="96">
        <v>0.01120327599932746</v>
      </c>
      <c r="J17" s="11"/>
    </row>
    <row r="18" spans="1:10" ht="12.75">
      <c r="A18" s="80" t="s">
        <v>77</v>
      </c>
      <c r="B18" s="96">
        <v>0.010725841784217953</v>
      </c>
      <c r="C18" s="96">
        <v>0.009647593731324443</v>
      </c>
      <c r="D18" s="96">
        <v>0.011946305522499485</v>
      </c>
      <c r="E18" s="96">
        <v>0.009855892944256454</v>
      </c>
      <c r="F18" s="96">
        <v>0.013177993074209438</v>
      </c>
      <c r="G18" s="96">
        <v>0.019128212772670777</v>
      </c>
      <c r="H18" s="96">
        <v>0.004540749901569315</v>
      </c>
      <c r="I18" s="96">
        <v>0.010991819661119036</v>
      </c>
      <c r="J18" s="11"/>
    </row>
    <row r="19" spans="1:10" ht="12.75">
      <c r="A19" s="80" t="s">
        <v>154</v>
      </c>
      <c r="B19" s="96">
        <v>0.0012838842426425023</v>
      </c>
      <c r="C19" s="96">
        <v>0.0010531074713091353</v>
      </c>
      <c r="D19" s="96">
        <v>0.0015450993501441748</v>
      </c>
      <c r="E19" s="96">
        <v>0</v>
      </c>
      <c r="F19" s="96">
        <v>0</v>
      </c>
      <c r="G19" s="96">
        <v>0.0013150801683557267</v>
      </c>
      <c r="H19" s="96">
        <v>0.0005400939428545898</v>
      </c>
      <c r="I19" s="96">
        <v>0.00460937119127748</v>
      </c>
      <c r="J19" s="11"/>
    </row>
    <row r="20" spans="1:9" ht="12.75">
      <c r="A20" s="6" t="s">
        <v>47</v>
      </c>
      <c r="B20" s="123">
        <f aca="true" t="shared" si="0" ref="B20:I20">SUM(B8:B19)</f>
        <v>0.9999999999999906</v>
      </c>
      <c r="C20" s="123">
        <f t="shared" si="0"/>
        <v>0.9999999999999954</v>
      </c>
      <c r="D20" s="123">
        <f t="shared" si="0"/>
        <v>1.0000000000000002</v>
      </c>
      <c r="E20" s="123">
        <f t="shared" si="0"/>
        <v>1</v>
      </c>
      <c r="F20" s="123">
        <f t="shared" si="0"/>
        <v>0.9999999999999992</v>
      </c>
      <c r="G20" s="123">
        <f t="shared" si="0"/>
        <v>1.0000000000000058</v>
      </c>
      <c r="H20" s="123">
        <f t="shared" si="0"/>
        <v>1.0000000000000018</v>
      </c>
      <c r="I20" s="123">
        <f t="shared" si="0"/>
        <v>1.0000000000000007</v>
      </c>
    </row>
    <row r="21" spans="1:10" s="10" customFormat="1" ht="12.75">
      <c r="A21" s="91" t="s">
        <v>238</v>
      </c>
      <c r="B21" s="95"/>
      <c r="C21" s="25"/>
      <c r="D21" s="25"/>
      <c r="E21" s="7"/>
      <c r="F21" s="7"/>
      <c r="G21" s="7"/>
      <c r="H21" s="7"/>
      <c r="I21" s="7"/>
      <c r="J21" s="7"/>
    </row>
    <row r="22" ht="12.75">
      <c r="A22" s="52" t="s">
        <v>205</v>
      </c>
    </row>
  </sheetData>
  <sheetProtection/>
  <mergeCells count="6">
    <mergeCell ref="B7:I7"/>
    <mergeCell ref="A1:I1"/>
    <mergeCell ref="A3:A4"/>
    <mergeCell ref="B3:B4"/>
    <mergeCell ref="C3:D3"/>
    <mergeCell ref="E3:I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9.8515625" style="7" customWidth="1"/>
    <col min="2" max="2" width="8.7109375" style="10" customWidth="1"/>
    <col min="3" max="3" width="11.8515625" style="7" bestFit="1" customWidth="1"/>
    <col min="4" max="5" width="12.140625" style="7" bestFit="1" customWidth="1"/>
    <col min="6" max="6" width="10.57421875" style="7" bestFit="1" customWidth="1"/>
    <col min="7" max="16384" width="9.140625" style="7" customWidth="1"/>
  </cols>
  <sheetData>
    <row r="1" spans="1:7" ht="39.75" customHeight="1">
      <c r="A1" s="251" t="s">
        <v>261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50.2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30.75" customHeight="1">
      <c r="B6" s="267" t="s">
        <v>263</v>
      </c>
      <c r="C6" s="267"/>
      <c r="D6" s="267"/>
      <c r="E6" s="267"/>
      <c r="F6" s="267"/>
      <c r="G6" s="11"/>
    </row>
    <row r="7" spans="2:7" ht="13.5" customHeight="1">
      <c r="B7" s="260" t="s">
        <v>95</v>
      </c>
      <c r="C7" s="260"/>
      <c r="D7" s="260"/>
      <c r="E7" s="260"/>
      <c r="F7" s="260"/>
      <c r="G7" s="11"/>
    </row>
    <row r="8" spans="1:6" ht="12.75">
      <c r="A8" s="39" t="s">
        <v>85</v>
      </c>
      <c r="B8" s="77">
        <v>0.9606027882369902</v>
      </c>
      <c r="C8" s="77">
        <v>0.9610732057351296</v>
      </c>
      <c r="D8" s="77">
        <v>0.9618769073292242</v>
      </c>
      <c r="E8" s="77">
        <v>0.9567615734291823</v>
      </c>
      <c r="F8" s="77">
        <v>0.9642190168117201</v>
      </c>
    </row>
    <row r="9" spans="1:6" ht="12.75">
      <c r="A9" s="39" t="s">
        <v>14</v>
      </c>
      <c r="B9" s="77">
        <v>0.022918973475430992</v>
      </c>
      <c r="C9" s="77">
        <v>0.027374435705036504</v>
      </c>
      <c r="D9" s="77">
        <v>0.023154278075237428</v>
      </c>
      <c r="E9" s="77">
        <v>0.025231587452232706</v>
      </c>
      <c r="F9" s="77">
        <v>0.017654062467337268</v>
      </c>
    </row>
    <row r="10" spans="1:6" ht="12.75">
      <c r="A10" s="39" t="s">
        <v>91</v>
      </c>
      <c r="B10" s="77">
        <v>0.012888659229581587</v>
      </c>
      <c r="C10" s="77">
        <v>0.005755520870579253</v>
      </c>
      <c r="D10" s="77">
        <v>0.012667646788616982</v>
      </c>
      <c r="E10" s="77">
        <v>0.015031153986475912</v>
      </c>
      <c r="F10" s="77">
        <v>0.01076197203007258</v>
      </c>
    </row>
    <row r="11" spans="1:6" ht="12.75">
      <c r="A11" s="39" t="s">
        <v>92</v>
      </c>
      <c r="B11" s="77">
        <v>0.0035895790579968463</v>
      </c>
      <c r="C11" s="77">
        <v>0.005796837689254427</v>
      </c>
      <c r="D11" s="77">
        <v>0.002301167806921663</v>
      </c>
      <c r="E11" s="77">
        <v>0.0029756851321090213</v>
      </c>
      <c r="F11" s="77">
        <v>0.007364948690869889</v>
      </c>
    </row>
    <row r="12" spans="1:6" ht="12.75">
      <c r="A12" s="3" t="s">
        <v>47</v>
      </c>
      <c r="B12" s="102">
        <f>SUM(B8:B11)</f>
        <v>0.9999999999999997</v>
      </c>
      <c r="C12" s="102">
        <f>SUM(C8:C11)</f>
        <v>0.9999999999999998</v>
      </c>
      <c r="D12" s="102">
        <f>SUM(D8:D11)</f>
        <v>1.0000000000000002</v>
      </c>
      <c r="E12" s="102">
        <f>SUM(E8:E11)</f>
        <v>1</v>
      </c>
      <c r="F12" s="102">
        <f>SUM(F8:F11)</f>
        <v>0.9999999999999998</v>
      </c>
    </row>
    <row r="13" spans="3:6" ht="6.75" customHeight="1">
      <c r="C13" s="12"/>
      <c r="D13" s="12"/>
      <c r="E13" s="12"/>
      <c r="F13" s="12"/>
    </row>
    <row r="14" spans="2:7" ht="13.5" customHeight="1">
      <c r="B14" s="260" t="s">
        <v>96</v>
      </c>
      <c r="C14" s="260"/>
      <c r="D14" s="260"/>
      <c r="E14" s="260"/>
      <c r="F14" s="260"/>
      <c r="G14" s="11"/>
    </row>
    <row r="15" spans="1:6" ht="13.5" customHeight="1">
      <c r="A15" s="39" t="s">
        <v>85</v>
      </c>
      <c r="B15" s="77">
        <v>0.9619841585856753</v>
      </c>
      <c r="C15" s="77">
        <v>0.9679558987900715</v>
      </c>
      <c r="D15" s="77">
        <v>0.9636569011789285</v>
      </c>
      <c r="E15" s="77">
        <v>0.9525744149102034</v>
      </c>
      <c r="F15" s="77">
        <v>0.9735280984545686</v>
      </c>
    </row>
    <row r="16" spans="1:6" ht="12.75">
      <c r="A16" s="39" t="s">
        <v>14</v>
      </c>
      <c r="B16" s="77">
        <v>0.020328326120387815</v>
      </c>
      <c r="C16" s="77">
        <v>0.021245505397457308</v>
      </c>
      <c r="D16" s="77">
        <v>0.017448894815778337</v>
      </c>
      <c r="E16" s="77">
        <v>0.028435224120289027</v>
      </c>
      <c r="F16" s="77">
        <v>0.012854889048549454</v>
      </c>
    </row>
    <row r="17" spans="1:6" ht="12.75">
      <c r="A17" s="39" t="s">
        <v>91</v>
      </c>
      <c r="B17" s="77">
        <v>0.014715176780207291</v>
      </c>
      <c r="C17" s="77">
        <v>0.008247761030813684</v>
      </c>
      <c r="D17" s="77">
        <v>0.016593036198371748</v>
      </c>
      <c r="E17" s="77">
        <v>0.015770202265010774</v>
      </c>
      <c r="F17" s="77">
        <v>0.009428112552402406</v>
      </c>
    </row>
    <row r="18" spans="1:6" ht="13.5" customHeight="1">
      <c r="A18" s="39" t="s">
        <v>92</v>
      </c>
      <c r="B18" s="77">
        <v>0.002972338513729271</v>
      </c>
      <c r="C18" s="77">
        <v>0.0025508347816572334</v>
      </c>
      <c r="D18" s="77">
        <v>0.002301167806921663</v>
      </c>
      <c r="E18" s="77">
        <v>0.0032201587044965764</v>
      </c>
      <c r="F18" s="77">
        <v>0.004188899944479671</v>
      </c>
    </row>
    <row r="19" spans="1:6" ht="12.75">
      <c r="A19" s="3" t="s">
        <v>47</v>
      </c>
      <c r="B19" s="102">
        <f>SUM(B15:B18)</f>
        <v>0.9999999999999997</v>
      </c>
      <c r="C19" s="102">
        <f>SUM(C15:C18)</f>
        <v>0.9999999999999997</v>
      </c>
      <c r="D19" s="102">
        <f>SUM(D15:D18)</f>
        <v>1.0000000000000002</v>
      </c>
      <c r="E19" s="102">
        <f>SUM(E15:E18)</f>
        <v>0.9999999999999998</v>
      </c>
      <c r="F19" s="102">
        <f>SUM(F15:F18)</f>
        <v>1</v>
      </c>
    </row>
    <row r="20" spans="1:6" ht="6.75" customHeight="1">
      <c r="A20" s="2"/>
      <c r="B20" s="3"/>
      <c r="C20" s="12"/>
      <c r="D20" s="12"/>
      <c r="E20" s="12"/>
      <c r="F20" s="12"/>
    </row>
    <row r="21" spans="1:6" ht="6.75" customHeight="1">
      <c r="A21" s="2"/>
      <c r="B21" s="3"/>
      <c r="C21" s="12"/>
      <c r="D21" s="12"/>
      <c r="E21" s="12"/>
      <c r="F21" s="12"/>
    </row>
    <row r="22" spans="2:7" ht="36" customHeight="1">
      <c r="B22" s="267" t="s">
        <v>262</v>
      </c>
      <c r="C22" s="267"/>
      <c r="D22" s="267"/>
      <c r="E22" s="267"/>
      <c r="F22" s="267"/>
      <c r="G22" s="55"/>
    </row>
    <row r="23" spans="2:7" s="224" customFormat="1" ht="13.5" customHeight="1">
      <c r="B23" s="264" t="s">
        <v>97</v>
      </c>
      <c r="C23" s="264"/>
      <c r="D23" s="264"/>
      <c r="E23" s="264"/>
      <c r="F23" s="264"/>
      <c r="G23" s="230"/>
    </row>
    <row r="24" spans="1:6" s="224" customFormat="1" ht="12.75">
      <c r="A24" s="243" t="s">
        <v>85</v>
      </c>
      <c r="B24" s="226">
        <v>0.7530653626878291</v>
      </c>
      <c r="C24" s="226">
        <v>0.7356640560334793</v>
      </c>
      <c r="D24" s="226">
        <v>0.7306298528829501</v>
      </c>
      <c r="E24" s="226">
        <v>0.7981600852143491</v>
      </c>
      <c r="F24" s="226">
        <v>0.7300723681999998</v>
      </c>
    </row>
    <row r="25" spans="1:6" s="224" customFormat="1" ht="12.75">
      <c r="A25" s="243" t="s">
        <v>91</v>
      </c>
      <c r="B25" s="226">
        <v>0.12217719275093893</v>
      </c>
      <c r="C25" s="226">
        <v>0.17739379037999645</v>
      </c>
      <c r="D25" s="226">
        <v>0.1443538663171432</v>
      </c>
      <c r="E25" s="226">
        <v>0.08354382374017963</v>
      </c>
      <c r="F25" s="226">
        <v>0.12876069535245582</v>
      </c>
    </row>
    <row r="26" spans="1:6" s="224" customFormat="1" ht="12.75">
      <c r="A26" s="243" t="s">
        <v>92</v>
      </c>
      <c r="B26" s="226">
        <v>0.1169910931655964</v>
      </c>
      <c r="C26" s="226">
        <v>0.08152286391023303</v>
      </c>
      <c r="D26" s="226">
        <v>0.11910691368806678</v>
      </c>
      <c r="E26" s="226">
        <v>0.10513162654495288</v>
      </c>
      <c r="F26" s="226">
        <v>0.13806895594749466</v>
      </c>
    </row>
    <row r="27" spans="1:6" s="224" customFormat="1" ht="12.75">
      <c r="A27" s="243" t="s">
        <v>17</v>
      </c>
      <c r="B27" s="226">
        <v>0.007766351395631823</v>
      </c>
      <c r="C27" s="226">
        <v>0.005419289676288811</v>
      </c>
      <c r="D27" s="226">
        <v>0.005909367111841253</v>
      </c>
      <c r="E27" s="226">
        <v>0.013164464500518558</v>
      </c>
      <c r="F27" s="226">
        <v>0.003097980500047082</v>
      </c>
    </row>
    <row r="28" spans="1:6" s="224" customFormat="1" ht="12.75">
      <c r="A28" s="228" t="s">
        <v>47</v>
      </c>
      <c r="B28" s="229">
        <f>SUM(B24:B27)</f>
        <v>0.9999999999999963</v>
      </c>
      <c r="C28" s="229">
        <f>SUM(C24:C27)</f>
        <v>0.9999999999999976</v>
      </c>
      <c r="D28" s="229">
        <f>SUM(D24:D27)</f>
        <v>1.0000000000000013</v>
      </c>
      <c r="E28" s="229">
        <f>SUM(E24:E27)</f>
        <v>1.0000000000000002</v>
      </c>
      <c r="F28" s="229">
        <f>SUM(F24:F27)</f>
        <v>0.9999999999999973</v>
      </c>
    </row>
    <row r="29" spans="2:6" s="224" customFormat="1" ht="6.75" customHeight="1">
      <c r="B29" s="231"/>
      <c r="C29" s="232"/>
      <c r="D29" s="232"/>
      <c r="E29" s="232"/>
      <c r="F29" s="232"/>
    </row>
    <row r="30" spans="2:7" s="224" customFormat="1" ht="13.5" customHeight="1">
      <c r="B30" s="264" t="s">
        <v>98</v>
      </c>
      <c r="C30" s="264"/>
      <c r="D30" s="264"/>
      <c r="E30" s="264"/>
      <c r="F30" s="264"/>
      <c r="G30" s="230"/>
    </row>
    <row r="31" spans="1:6" s="224" customFormat="1" ht="13.5" customHeight="1">
      <c r="A31" s="243" t="s">
        <v>85</v>
      </c>
      <c r="B31" s="226">
        <v>0.8049512875767713</v>
      </c>
      <c r="C31" s="226">
        <v>0.7857317564821216</v>
      </c>
      <c r="D31" s="226">
        <v>0.7918196947655141</v>
      </c>
      <c r="E31" s="226">
        <v>0.821738148788987</v>
      </c>
      <c r="F31" s="226">
        <v>0.8096151579529901</v>
      </c>
    </row>
    <row r="32" spans="1:6" s="224" customFormat="1" ht="12.75">
      <c r="A32" s="243" t="s">
        <v>91</v>
      </c>
      <c r="B32" s="226">
        <v>0.11872748164318131</v>
      </c>
      <c r="C32" s="226">
        <v>0.14770078889219287</v>
      </c>
      <c r="D32" s="226">
        <v>0.13595024068343078</v>
      </c>
      <c r="E32" s="226">
        <v>0.08959550244197867</v>
      </c>
      <c r="F32" s="226">
        <v>0.12443937703985922</v>
      </c>
    </row>
    <row r="33" spans="1:6" s="224" customFormat="1" ht="13.5" customHeight="1">
      <c r="A33" s="243" t="s">
        <v>92</v>
      </c>
      <c r="B33" s="226">
        <v>0.0739072758221587</v>
      </c>
      <c r="C33" s="226">
        <v>0.0643411341526618</v>
      </c>
      <c r="D33" s="226">
        <v>0.06983048931424526</v>
      </c>
      <c r="E33" s="226">
        <v>0.08576154271464821</v>
      </c>
      <c r="F33" s="226">
        <v>0.0643245842713218</v>
      </c>
    </row>
    <row r="34" spans="1:6" s="224" customFormat="1" ht="12.75">
      <c r="A34" s="243" t="s">
        <v>17</v>
      </c>
      <c r="B34" s="226">
        <v>0.002413954957885703</v>
      </c>
      <c r="C34" s="226">
        <v>0.002226320473021775</v>
      </c>
      <c r="D34" s="226">
        <v>0.0023995752368110718</v>
      </c>
      <c r="E34" s="226">
        <v>0.002904806054385212</v>
      </c>
      <c r="F34" s="226">
        <v>0.0016208807358259805</v>
      </c>
    </row>
    <row r="35" spans="1:6" s="224" customFormat="1" ht="12.75">
      <c r="A35" s="228" t="s">
        <v>47</v>
      </c>
      <c r="B35" s="229">
        <f>SUM(B31:B34)</f>
        <v>0.999999999999997</v>
      </c>
      <c r="C35" s="229">
        <f>SUM(C31:C34)</f>
        <v>0.999999999999998</v>
      </c>
      <c r="D35" s="229">
        <f>SUM(D31:D34)</f>
        <v>1.000000000000001</v>
      </c>
      <c r="E35" s="229">
        <f>SUM(E31:E34)</f>
        <v>0.9999999999999991</v>
      </c>
      <c r="F35" s="229">
        <f>SUM(F31:F34)</f>
        <v>0.9999999999999971</v>
      </c>
    </row>
    <row r="36" spans="1:6" s="224" customFormat="1" ht="6.75" customHeight="1">
      <c r="A36" s="225"/>
      <c r="B36" s="228"/>
      <c r="C36" s="232"/>
      <c r="D36" s="232"/>
      <c r="E36" s="232"/>
      <c r="F36" s="232"/>
    </row>
    <row r="37" spans="2:7" s="224" customFormat="1" ht="13.5" customHeight="1">
      <c r="B37" s="264" t="s">
        <v>99</v>
      </c>
      <c r="C37" s="264"/>
      <c r="D37" s="264"/>
      <c r="E37" s="264"/>
      <c r="F37" s="264"/>
      <c r="G37" s="230"/>
    </row>
    <row r="38" spans="1:6" s="224" customFormat="1" ht="13.5" customHeight="1">
      <c r="A38" s="243" t="s">
        <v>85</v>
      </c>
      <c r="B38" s="226">
        <v>0.8883355166454412</v>
      </c>
      <c r="C38" s="226">
        <v>0.8577067417180081</v>
      </c>
      <c r="D38" s="226">
        <v>0.8923817633520029</v>
      </c>
      <c r="E38" s="226">
        <v>0.8977532571314061</v>
      </c>
      <c r="F38" s="226">
        <v>0.8670318933777866</v>
      </c>
    </row>
    <row r="39" spans="1:6" s="224" customFormat="1" ht="12.75">
      <c r="A39" s="243" t="s">
        <v>91</v>
      </c>
      <c r="B39" s="226">
        <v>0.061376843178808295</v>
      </c>
      <c r="C39" s="226">
        <v>0.08739712166441457</v>
      </c>
      <c r="D39" s="226">
        <v>0.07298071654847466</v>
      </c>
      <c r="E39" s="226">
        <v>0.03793693366919085</v>
      </c>
      <c r="F39" s="226">
        <v>0.07088050454143256</v>
      </c>
    </row>
    <row r="40" spans="1:6" s="224" customFormat="1" ht="13.5" customHeight="1">
      <c r="A40" s="243" t="s">
        <v>92</v>
      </c>
      <c r="B40" s="226">
        <v>0.02776012507966565</v>
      </c>
      <c r="C40" s="226">
        <v>0.035796426377644824</v>
      </c>
      <c r="D40" s="226">
        <v>0.019719436835853085</v>
      </c>
      <c r="E40" s="226">
        <v>0.02417000929707293</v>
      </c>
      <c r="F40" s="226">
        <v>0.051774980099855476</v>
      </c>
    </row>
    <row r="41" spans="1:6" s="224" customFormat="1" ht="12.75">
      <c r="A41" s="243" t="s">
        <v>17</v>
      </c>
      <c r="B41" s="226">
        <v>0.022527515096083063</v>
      </c>
      <c r="C41" s="226">
        <v>0.01909971023993109</v>
      </c>
      <c r="D41" s="226">
        <v>0.014918083263669515</v>
      </c>
      <c r="E41" s="226">
        <v>0.04013979990232872</v>
      </c>
      <c r="F41" s="226">
        <v>0.010312621980923631</v>
      </c>
    </row>
    <row r="42" spans="1:6" s="224" customFormat="1" ht="12.75">
      <c r="A42" s="228" t="s">
        <v>47</v>
      </c>
      <c r="B42" s="229">
        <f>SUM(B38:B41)</f>
        <v>0.9999999999999982</v>
      </c>
      <c r="C42" s="229">
        <f>SUM(C38:C41)</f>
        <v>0.9999999999999986</v>
      </c>
      <c r="D42" s="229">
        <f>SUM(D38:D41)</f>
        <v>1.0000000000000002</v>
      </c>
      <c r="E42" s="229">
        <f>SUM(E38:E41)</f>
        <v>0.9999999999999986</v>
      </c>
      <c r="F42" s="229">
        <f>SUM(F38:F41)</f>
        <v>0.9999999999999983</v>
      </c>
    </row>
    <row r="43" spans="1:6" ht="4.5" customHeight="1">
      <c r="A43" s="3"/>
      <c r="B43" s="28"/>
      <c r="C43" s="33"/>
      <c r="D43" s="33"/>
      <c r="E43" s="33"/>
      <c r="F43" s="33"/>
    </row>
    <row r="44" spans="1:7" s="10" customFormat="1" ht="12.75">
      <c r="A44" s="44" t="s">
        <v>238</v>
      </c>
      <c r="B44" s="50"/>
      <c r="C44" s="51"/>
      <c r="D44" s="51"/>
      <c r="E44" s="51"/>
      <c r="F44" s="51"/>
      <c r="G44" s="7"/>
    </row>
  </sheetData>
  <sheetProtection/>
  <mergeCells count="11">
    <mergeCell ref="A1:F1"/>
    <mergeCell ref="A3:A4"/>
    <mergeCell ref="B3:B4"/>
    <mergeCell ref="C3:F3"/>
    <mergeCell ref="B23:F23"/>
    <mergeCell ref="B30:F30"/>
    <mergeCell ref="B37:F37"/>
    <mergeCell ref="B6:F6"/>
    <mergeCell ref="B7:F7"/>
    <mergeCell ref="B14:F14"/>
    <mergeCell ref="B22:F2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1.28125" style="7" customWidth="1"/>
    <col min="2" max="2" width="10.7109375" style="10" customWidth="1"/>
    <col min="3" max="9" width="10.7109375" style="7" customWidth="1"/>
    <col min="10" max="16384" width="9.140625" style="7" customWidth="1"/>
  </cols>
  <sheetData>
    <row r="1" spans="1:10" ht="30" customHeight="1">
      <c r="A1" s="251" t="s">
        <v>266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s="1" customFormat="1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s="1" customFormat="1" ht="23.2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10" ht="6.75" customHeight="1">
      <c r="C5" s="11"/>
      <c r="D5" s="11"/>
      <c r="E5" s="11"/>
      <c r="F5" s="11"/>
      <c r="G5" s="11"/>
      <c r="H5" s="11"/>
      <c r="I5" s="11"/>
      <c r="J5" s="11"/>
    </row>
    <row r="6" spans="2:10" ht="28.5" customHeight="1">
      <c r="B6" s="267" t="s">
        <v>265</v>
      </c>
      <c r="C6" s="267"/>
      <c r="D6" s="267"/>
      <c r="E6" s="267"/>
      <c r="F6" s="267"/>
      <c r="G6" s="267"/>
      <c r="H6" s="267"/>
      <c r="I6" s="267"/>
      <c r="J6" s="11"/>
    </row>
    <row r="7" spans="2:10" ht="13.5" customHeight="1">
      <c r="B7" s="260" t="s">
        <v>95</v>
      </c>
      <c r="C7" s="260"/>
      <c r="D7" s="260"/>
      <c r="E7" s="260"/>
      <c r="F7" s="260"/>
      <c r="G7" s="260"/>
      <c r="H7" s="260"/>
      <c r="I7" s="260"/>
      <c r="J7" s="11"/>
    </row>
    <row r="8" spans="1:9" ht="12.75">
      <c r="A8" s="39" t="s">
        <v>85</v>
      </c>
      <c r="B8" s="77">
        <v>0.9606027882369902</v>
      </c>
      <c r="C8" s="77">
        <v>0.9684232342891326</v>
      </c>
      <c r="D8" s="77">
        <v>0.9518833857149462</v>
      </c>
      <c r="E8" s="77">
        <v>0.956831522612234</v>
      </c>
      <c r="F8" s="77">
        <v>0.9519090481641382</v>
      </c>
      <c r="G8" s="77">
        <v>0.9625953194184695</v>
      </c>
      <c r="H8" s="77">
        <v>0.9650944279890916</v>
      </c>
      <c r="I8" s="77">
        <v>0.9580044542492105</v>
      </c>
    </row>
    <row r="9" spans="1:9" ht="12.75">
      <c r="A9" s="39" t="s">
        <v>14</v>
      </c>
      <c r="B9" s="77">
        <v>0.022918973475430992</v>
      </c>
      <c r="C9" s="77">
        <v>0.018167534382889507</v>
      </c>
      <c r="D9" s="77">
        <v>0.028216588180604813</v>
      </c>
      <c r="E9" s="77">
        <v>0.031217232184309912</v>
      </c>
      <c r="F9" s="77">
        <v>0.02214326016851747</v>
      </c>
      <c r="G9" s="77">
        <v>0.023058444396849457</v>
      </c>
      <c r="H9" s="77">
        <v>0.021923857912305226</v>
      </c>
      <c r="I9" s="77">
        <v>0.021964210053099346</v>
      </c>
    </row>
    <row r="10" spans="1:9" ht="12.75">
      <c r="A10" s="39" t="s">
        <v>91</v>
      </c>
      <c r="B10" s="77">
        <v>0.012888659229581587</v>
      </c>
      <c r="C10" s="77">
        <v>0.010305552294942576</v>
      </c>
      <c r="D10" s="77">
        <v>0.01576869304995846</v>
      </c>
      <c r="E10" s="77">
        <v>0.011951245203456463</v>
      </c>
      <c r="F10" s="77">
        <v>0.0173968714927504</v>
      </c>
      <c r="G10" s="77">
        <v>0.013069444728682402</v>
      </c>
      <c r="H10" s="77">
        <v>0.011288155891129996</v>
      </c>
      <c r="I10" s="77">
        <v>0.012344287953244042</v>
      </c>
    </row>
    <row r="11" spans="1:9" ht="12.75">
      <c r="A11" s="39" t="s">
        <v>92</v>
      </c>
      <c r="B11" s="77">
        <v>0.0035895790579968463</v>
      </c>
      <c r="C11" s="77">
        <v>0.003103679033035644</v>
      </c>
      <c r="D11" s="77">
        <v>0.0041313330544901885</v>
      </c>
      <c r="E11" s="77">
        <v>0</v>
      </c>
      <c r="F11" s="77">
        <v>0.008550820174593932</v>
      </c>
      <c r="G11" s="77">
        <v>0.0012767914559991646</v>
      </c>
      <c r="H11" s="77">
        <v>0.001693558207473967</v>
      </c>
      <c r="I11" s="77">
        <v>0.007687047744446467</v>
      </c>
    </row>
    <row r="12" spans="1:9" ht="12.75">
      <c r="A12" s="3" t="s">
        <v>47</v>
      </c>
      <c r="B12" s="102">
        <f>SUM(B8:B11)</f>
        <v>0.9999999999999997</v>
      </c>
      <c r="C12" s="102">
        <f aca="true" t="shared" si="0" ref="C12:I12">SUM(C8:C11)</f>
        <v>1.0000000000000002</v>
      </c>
      <c r="D12" s="102">
        <f t="shared" si="0"/>
        <v>0.9999999999999997</v>
      </c>
      <c r="E12" s="102">
        <f t="shared" si="0"/>
        <v>1.0000000000000004</v>
      </c>
      <c r="F12" s="102">
        <f t="shared" si="0"/>
        <v>1</v>
      </c>
      <c r="G12" s="102">
        <f t="shared" si="0"/>
        <v>1.0000000000000007</v>
      </c>
      <c r="H12" s="102">
        <f t="shared" si="0"/>
        <v>1.0000000000000009</v>
      </c>
      <c r="I12" s="102">
        <f t="shared" si="0"/>
        <v>1.0000000000000004</v>
      </c>
    </row>
    <row r="13" spans="3:8" ht="6.75" customHeight="1">
      <c r="C13" s="12"/>
      <c r="D13" s="12"/>
      <c r="E13" s="12"/>
      <c r="F13" s="12"/>
      <c r="G13" s="12"/>
      <c r="H13" s="12"/>
    </row>
    <row r="14" spans="2:10" ht="13.5" customHeight="1">
      <c r="B14" s="260" t="s">
        <v>96</v>
      </c>
      <c r="C14" s="260"/>
      <c r="D14" s="260"/>
      <c r="E14" s="260"/>
      <c r="F14" s="260"/>
      <c r="G14" s="260"/>
      <c r="H14" s="260"/>
      <c r="I14" s="260"/>
      <c r="J14" s="11"/>
    </row>
    <row r="15" spans="1:9" ht="12.75">
      <c r="A15" s="39" t="s">
        <v>85</v>
      </c>
      <c r="B15" s="77">
        <v>0.9619841585856753</v>
      </c>
      <c r="C15" s="77">
        <v>0.9725229226922177</v>
      </c>
      <c r="D15" s="77">
        <v>0.9502339686710434</v>
      </c>
      <c r="E15" s="77">
        <v>0.9513384607813898</v>
      </c>
      <c r="F15" s="77">
        <v>0.9518558363196853</v>
      </c>
      <c r="G15" s="77">
        <v>0.9607025610196354</v>
      </c>
      <c r="H15" s="77">
        <v>0.9722396952755132</v>
      </c>
      <c r="I15" s="77">
        <v>0.9556637556739664</v>
      </c>
    </row>
    <row r="16" spans="1:9" ht="12.75">
      <c r="A16" s="39" t="s">
        <v>14</v>
      </c>
      <c r="B16" s="77">
        <v>0.020328326120387815</v>
      </c>
      <c r="C16" s="77">
        <v>0.01624265810351872</v>
      </c>
      <c r="D16" s="77">
        <v>0.02488363968856553</v>
      </c>
      <c r="E16" s="77">
        <v>0.03300977107262537</v>
      </c>
      <c r="F16" s="77">
        <v>0.024428453925266807</v>
      </c>
      <c r="G16" s="77">
        <v>0.019986144619690536</v>
      </c>
      <c r="H16" s="77">
        <v>0.015641914426820478</v>
      </c>
      <c r="I16" s="77">
        <v>0.021516205932275732</v>
      </c>
    </row>
    <row r="17" spans="1:9" ht="12.75">
      <c r="A17" s="39" t="s">
        <v>91</v>
      </c>
      <c r="B17" s="77">
        <v>0.014715176780207291</v>
      </c>
      <c r="C17" s="77">
        <v>0.009240413042274109</v>
      </c>
      <c r="D17" s="77">
        <v>0.02081926194694185</v>
      </c>
      <c r="E17" s="77">
        <v>0.015651768145985324</v>
      </c>
      <c r="F17" s="77">
        <v>0.01744643660808215</v>
      </c>
      <c r="G17" s="77">
        <v>0.019311294360674785</v>
      </c>
      <c r="H17" s="77">
        <v>0.011281476102002594</v>
      </c>
      <c r="I17" s="77">
        <v>0.013114038827823313</v>
      </c>
    </row>
    <row r="18" spans="1:9" ht="13.5" customHeight="1">
      <c r="A18" s="39" t="s">
        <v>92</v>
      </c>
      <c r="B18" s="77">
        <v>0.002972338513729271</v>
      </c>
      <c r="C18" s="77">
        <v>0.0019940061619901184</v>
      </c>
      <c r="D18" s="77">
        <v>0.004063129693449119</v>
      </c>
      <c r="E18" s="77">
        <v>0</v>
      </c>
      <c r="F18" s="77">
        <v>0.006269273146965659</v>
      </c>
      <c r="G18" s="77">
        <v>0</v>
      </c>
      <c r="H18" s="77">
        <v>0.0008369141956643285</v>
      </c>
      <c r="I18" s="77">
        <v>0.009705999565935037</v>
      </c>
    </row>
    <row r="19" spans="1:9" ht="12.75">
      <c r="A19" s="3" t="s">
        <v>47</v>
      </c>
      <c r="B19" s="102">
        <f>SUM(B15:B18)</f>
        <v>0.9999999999999997</v>
      </c>
      <c r="C19" s="102">
        <f aca="true" t="shared" si="1" ref="C19:H19">SUM(C15:C18)</f>
        <v>1.0000000000000007</v>
      </c>
      <c r="D19" s="102">
        <f t="shared" si="1"/>
        <v>0.9999999999999999</v>
      </c>
      <c r="E19" s="102">
        <f t="shared" si="1"/>
        <v>1.0000000000000004</v>
      </c>
      <c r="F19" s="102">
        <f t="shared" si="1"/>
        <v>0.9999999999999999</v>
      </c>
      <c r="G19" s="102">
        <f t="shared" si="1"/>
        <v>1.0000000000000007</v>
      </c>
      <c r="H19" s="102">
        <f t="shared" si="1"/>
        <v>1.0000000000000007</v>
      </c>
      <c r="I19" s="102">
        <f>SUM(I15:I18)</f>
        <v>1.0000000000000007</v>
      </c>
    </row>
    <row r="20" spans="1:8" ht="6.75" customHeight="1">
      <c r="A20" s="2"/>
      <c r="B20" s="3"/>
      <c r="C20" s="12"/>
      <c r="D20" s="12"/>
      <c r="E20" s="12"/>
      <c r="F20" s="12"/>
      <c r="G20" s="12"/>
      <c r="H20" s="12"/>
    </row>
    <row r="21" spans="1:8" ht="6.75" customHeight="1">
      <c r="A21" s="2"/>
      <c r="B21" s="3"/>
      <c r="C21" s="12"/>
      <c r="D21" s="12"/>
      <c r="E21" s="12"/>
      <c r="F21" s="12"/>
      <c r="G21" s="12"/>
      <c r="H21" s="12"/>
    </row>
    <row r="22" spans="2:10" ht="27" customHeight="1">
      <c r="B22" s="267" t="s">
        <v>264</v>
      </c>
      <c r="C22" s="267"/>
      <c r="D22" s="267"/>
      <c r="E22" s="267"/>
      <c r="F22" s="267"/>
      <c r="G22" s="267"/>
      <c r="H22" s="267"/>
      <c r="I22" s="267"/>
      <c r="J22" s="11"/>
    </row>
    <row r="23" spans="2:10" s="224" customFormat="1" ht="13.5" customHeight="1">
      <c r="B23" s="264" t="s">
        <v>97</v>
      </c>
      <c r="C23" s="264"/>
      <c r="D23" s="264"/>
      <c r="E23" s="264"/>
      <c r="F23" s="264"/>
      <c r="G23" s="264"/>
      <c r="H23" s="264"/>
      <c r="I23" s="264"/>
      <c r="J23" s="230"/>
    </row>
    <row r="24" spans="1:9" s="224" customFormat="1" ht="12.75">
      <c r="A24" s="243" t="s">
        <v>85</v>
      </c>
      <c r="B24" s="226">
        <v>0.7530653626878291</v>
      </c>
      <c r="C24" s="226">
        <v>0.7679432104205992</v>
      </c>
      <c r="D24" s="226">
        <v>0.7364773135946223</v>
      </c>
      <c r="E24" s="226">
        <v>0.6995722458559958</v>
      </c>
      <c r="F24" s="226">
        <v>0.7587478193466896</v>
      </c>
      <c r="G24" s="226">
        <v>0.799234747479874</v>
      </c>
      <c r="H24" s="226">
        <v>0.7688016785779611</v>
      </c>
      <c r="I24" s="226">
        <v>0.6769108037090935</v>
      </c>
    </row>
    <row r="25" spans="1:9" s="224" customFormat="1" ht="12.75">
      <c r="A25" s="243" t="s">
        <v>91</v>
      </c>
      <c r="B25" s="226">
        <v>0.12217719275093893</v>
      </c>
      <c r="C25" s="226">
        <v>0.11160168296736851</v>
      </c>
      <c r="D25" s="226">
        <v>0.13396835224030498</v>
      </c>
      <c r="E25" s="226">
        <v>0.13917214849513676</v>
      </c>
      <c r="F25" s="226">
        <v>0.13937115339997475</v>
      </c>
      <c r="G25" s="226">
        <v>0.10704074414047078</v>
      </c>
      <c r="H25" s="226">
        <v>0.11347412745711194</v>
      </c>
      <c r="I25" s="226">
        <v>0.13746745674397887</v>
      </c>
    </row>
    <row r="26" spans="1:9" s="224" customFormat="1" ht="12.75">
      <c r="A26" s="243" t="s">
        <v>92</v>
      </c>
      <c r="B26" s="226">
        <v>0.1169910931655964</v>
      </c>
      <c r="C26" s="226">
        <v>0.11390380811107935</v>
      </c>
      <c r="D26" s="226">
        <v>0.1204332601355076</v>
      </c>
      <c r="E26" s="226">
        <v>0.12281097184649424</v>
      </c>
      <c r="F26" s="226">
        <v>0.10188102725333603</v>
      </c>
      <c r="G26" s="226">
        <v>0.09372450837965808</v>
      </c>
      <c r="H26" s="226">
        <v>0.11446211317640896</v>
      </c>
      <c r="I26" s="226">
        <v>0.164258675089736</v>
      </c>
    </row>
    <row r="27" spans="1:9" s="224" customFormat="1" ht="12.75">
      <c r="A27" s="243" t="s">
        <v>17</v>
      </c>
      <c r="B27" s="226">
        <v>0.007766351395631823</v>
      </c>
      <c r="C27" s="226">
        <v>0.006551298500954022</v>
      </c>
      <c r="D27" s="226">
        <v>0.009121074029562616</v>
      </c>
      <c r="E27" s="226">
        <v>0.03844463380237218</v>
      </c>
      <c r="F27" s="226">
        <v>0</v>
      </c>
      <c r="G27" s="226">
        <v>0</v>
      </c>
      <c r="H27" s="226">
        <v>0.003262080788524481</v>
      </c>
      <c r="I27" s="226">
        <v>0.021363064457195366</v>
      </c>
    </row>
    <row r="28" spans="1:9" s="224" customFormat="1" ht="12.75">
      <c r="A28" s="228" t="s">
        <v>47</v>
      </c>
      <c r="B28" s="229">
        <f>SUM(B24:B27)</f>
        <v>0.9999999999999963</v>
      </c>
      <c r="C28" s="229">
        <f aca="true" t="shared" si="2" ref="C28:I28">SUM(C24:C27)</f>
        <v>1.000000000000001</v>
      </c>
      <c r="D28" s="229">
        <f t="shared" si="2"/>
        <v>0.9999999999999976</v>
      </c>
      <c r="E28" s="229">
        <f t="shared" si="2"/>
        <v>0.999999999999999</v>
      </c>
      <c r="F28" s="229">
        <f t="shared" si="2"/>
        <v>1.0000000000000004</v>
      </c>
      <c r="G28" s="229">
        <f t="shared" si="2"/>
        <v>1.0000000000000029</v>
      </c>
      <c r="H28" s="229">
        <f t="shared" si="2"/>
        <v>1.0000000000000064</v>
      </c>
      <c r="I28" s="229">
        <f t="shared" si="2"/>
        <v>1.0000000000000038</v>
      </c>
    </row>
    <row r="29" spans="2:8" s="224" customFormat="1" ht="6.75" customHeight="1">
      <c r="B29" s="231"/>
      <c r="C29" s="232"/>
      <c r="D29" s="232"/>
      <c r="E29" s="232"/>
      <c r="F29" s="232"/>
      <c r="G29" s="232"/>
      <c r="H29" s="232"/>
    </row>
    <row r="30" spans="2:10" s="224" customFormat="1" ht="13.5" customHeight="1">
      <c r="B30" s="264" t="s">
        <v>98</v>
      </c>
      <c r="C30" s="264"/>
      <c r="D30" s="264"/>
      <c r="E30" s="264"/>
      <c r="F30" s="264"/>
      <c r="G30" s="264"/>
      <c r="H30" s="264"/>
      <c r="I30" s="264"/>
      <c r="J30" s="230"/>
    </row>
    <row r="31" spans="1:9" s="224" customFormat="1" ht="12.75">
      <c r="A31" s="243" t="s">
        <v>85</v>
      </c>
      <c r="B31" s="226">
        <v>0.8049512875767713</v>
      </c>
      <c r="C31" s="226">
        <v>0.8139135984091271</v>
      </c>
      <c r="D31" s="226">
        <v>0.7949587634734202</v>
      </c>
      <c r="E31" s="226">
        <v>0.743314071494419</v>
      </c>
      <c r="F31" s="226">
        <v>0.8247931046663765</v>
      </c>
      <c r="G31" s="226">
        <v>0.8259050837677074</v>
      </c>
      <c r="H31" s="226">
        <v>0.8267003213937824</v>
      </c>
      <c r="I31" s="226">
        <v>0.7395669011213808</v>
      </c>
    </row>
    <row r="32" spans="1:9" s="224" customFormat="1" ht="12.75">
      <c r="A32" s="243" t="s">
        <v>91</v>
      </c>
      <c r="B32" s="226">
        <v>0.11872748164318131</v>
      </c>
      <c r="C32" s="226">
        <v>0.11996728734055737</v>
      </c>
      <c r="D32" s="226">
        <v>0.1173451608839266</v>
      </c>
      <c r="E32" s="226">
        <v>0.14248897951854805</v>
      </c>
      <c r="F32" s="226">
        <v>0.12963623128529617</v>
      </c>
      <c r="G32" s="226">
        <v>0.11514442338583074</v>
      </c>
      <c r="H32" s="226">
        <v>0.09327994286493423</v>
      </c>
      <c r="I32" s="226">
        <v>0.15749335768562922</v>
      </c>
    </row>
    <row r="33" spans="1:9" s="224" customFormat="1" ht="13.5" customHeight="1">
      <c r="A33" s="243" t="s">
        <v>92</v>
      </c>
      <c r="B33" s="226">
        <v>0.0739072758221587</v>
      </c>
      <c r="C33" s="226">
        <v>0.06540136453732436</v>
      </c>
      <c r="D33" s="226">
        <v>0.08339093747199076</v>
      </c>
      <c r="E33" s="226">
        <v>0.11419694898703188</v>
      </c>
      <c r="F33" s="226">
        <v>0.04557066404832771</v>
      </c>
      <c r="G33" s="226">
        <v>0.05895049284646396</v>
      </c>
      <c r="H33" s="226">
        <v>0.07755178115136176</v>
      </c>
      <c r="I33" s="226">
        <v>0.09420801806543555</v>
      </c>
    </row>
    <row r="34" spans="1:9" s="224" customFormat="1" ht="12.75">
      <c r="A34" s="243" t="s">
        <v>17</v>
      </c>
      <c r="B34" s="226">
        <v>0.002413954957885703</v>
      </c>
      <c r="C34" s="226">
        <v>0.0007177497129923033</v>
      </c>
      <c r="D34" s="226">
        <v>0.004305138170661095</v>
      </c>
      <c r="E34" s="226">
        <v>0</v>
      </c>
      <c r="F34" s="226">
        <v>0</v>
      </c>
      <c r="G34" s="226">
        <v>0</v>
      </c>
      <c r="H34" s="226">
        <v>0.002467954589926569</v>
      </c>
      <c r="I34" s="226">
        <v>0.008731723127558056</v>
      </c>
    </row>
    <row r="35" spans="1:9" s="224" customFormat="1" ht="12.75">
      <c r="A35" s="228" t="s">
        <v>47</v>
      </c>
      <c r="B35" s="229">
        <f>SUM(B31:B34)</f>
        <v>0.999999999999997</v>
      </c>
      <c r="C35" s="229">
        <f aca="true" t="shared" si="3" ref="C35:I35">SUM(C31:C34)</f>
        <v>1.000000000000001</v>
      </c>
      <c r="D35" s="229">
        <f t="shared" si="3"/>
        <v>0.9999999999999987</v>
      </c>
      <c r="E35" s="229">
        <f t="shared" si="3"/>
        <v>0.999999999999999</v>
      </c>
      <c r="F35" s="229">
        <f t="shared" si="3"/>
        <v>1.0000000000000004</v>
      </c>
      <c r="G35" s="229">
        <f t="shared" si="3"/>
        <v>1.0000000000000022</v>
      </c>
      <c r="H35" s="229">
        <f t="shared" si="3"/>
        <v>1.0000000000000049</v>
      </c>
      <c r="I35" s="229">
        <f t="shared" si="3"/>
        <v>1.0000000000000036</v>
      </c>
    </row>
    <row r="36" spans="1:8" s="224" customFormat="1" ht="6.75" customHeight="1">
      <c r="A36" s="225"/>
      <c r="B36" s="228"/>
      <c r="C36" s="232"/>
      <c r="D36" s="232"/>
      <c r="E36" s="232"/>
      <c r="F36" s="232"/>
      <c r="G36" s="232"/>
      <c r="H36" s="232"/>
    </row>
    <row r="37" spans="2:10" s="224" customFormat="1" ht="13.5" customHeight="1">
      <c r="B37" s="264" t="s">
        <v>99</v>
      </c>
      <c r="C37" s="264"/>
      <c r="D37" s="264"/>
      <c r="E37" s="264"/>
      <c r="F37" s="264"/>
      <c r="G37" s="264"/>
      <c r="H37" s="264"/>
      <c r="I37" s="264"/>
      <c r="J37" s="230"/>
    </row>
    <row r="38" spans="1:9" s="224" customFormat="1" ht="12.75">
      <c r="A38" s="243" t="s">
        <v>85</v>
      </c>
      <c r="B38" s="226">
        <v>0.8883355166454412</v>
      </c>
      <c r="C38" s="226">
        <v>0.9117281695217325</v>
      </c>
      <c r="D38" s="226">
        <v>0.8622538896989884</v>
      </c>
      <c r="E38" s="226">
        <v>0.8349941152642638</v>
      </c>
      <c r="F38" s="226">
        <v>0.9160889020647714</v>
      </c>
      <c r="G38" s="226">
        <v>0.9280827032907495</v>
      </c>
      <c r="H38" s="226">
        <v>0.9086909241629789</v>
      </c>
      <c r="I38" s="226">
        <v>0.7904038583935251</v>
      </c>
    </row>
    <row r="39" spans="1:9" s="224" customFormat="1" ht="12.75">
      <c r="A39" s="243" t="s">
        <v>91</v>
      </c>
      <c r="B39" s="226">
        <v>0.061376843178808295</v>
      </c>
      <c r="C39" s="226">
        <v>0.04879194345850765</v>
      </c>
      <c r="D39" s="226">
        <v>0.0754083710007808</v>
      </c>
      <c r="E39" s="226">
        <v>0.08289562811156559</v>
      </c>
      <c r="F39" s="226">
        <v>0.06946255491961989</v>
      </c>
      <c r="G39" s="226">
        <v>0.042493634236731276</v>
      </c>
      <c r="H39" s="226">
        <v>0.052743339838768506</v>
      </c>
      <c r="I39" s="226">
        <v>0.08782485724378754</v>
      </c>
    </row>
    <row r="40" spans="1:9" s="224" customFormat="1" ht="13.5" customHeight="1">
      <c r="A40" s="243" t="s">
        <v>92</v>
      </c>
      <c r="B40" s="226">
        <v>0.02776012507966565</v>
      </c>
      <c r="C40" s="226">
        <v>0.023232264992033246</v>
      </c>
      <c r="D40" s="226">
        <v>0.03280846048206304</v>
      </c>
      <c r="E40" s="226">
        <v>0.016802658391511845</v>
      </c>
      <c r="F40" s="226">
        <v>0.012503161671438199</v>
      </c>
      <c r="G40" s="226">
        <v>0.01871594324611867</v>
      </c>
      <c r="H40" s="226">
        <v>0.025214461635015714</v>
      </c>
      <c r="I40" s="226">
        <v>0.0638423757585627</v>
      </c>
    </row>
    <row r="41" spans="1:9" s="224" customFormat="1" ht="12.75">
      <c r="A41" s="243" t="s">
        <v>17</v>
      </c>
      <c r="B41" s="226">
        <v>0.022527515096083063</v>
      </c>
      <c r="C41" s="226">
        <v>0.01624762202772588</v>
      </c>
      <c r="D41" s="226">
        <v>0.029529278818166662</v>
      </c>
      <c r="E41" s="226">
        <v>0.0653075982326574</v>
      </c>
      <c r="F41" s="226">
        <v>0.0019453813441705763</v>
      </c>
      <c r="G41" s="226">
        <v>0.010707719226401869</v>
      </c>
      <c r="H41" s="226">
        <v>0.013351274363239168</v>
      </c>
      <c r="I41" s="226">
        <v>0.057928908604127374</v>
      </c>
    </row>
    <row r="42" spans="1:9" s="224" customFormat="1" ht="12.75">
      <c r="A42" s="228" t="s">
        <v>47</v>
      </c>
      <c r="B42" s="229">
        <f>SUM(B38:B41)</f>
        <v>0.9999999999999982</v>
      </c>
      <c r="C42" s="229">
        <f aca="true" t="shared" si="4" ref="C42:I42">SUM(C38:C41)</f>
        <v>0.9999999999999993</v>
      </c>
      <c r="D42" s="229">
        <f t="shared" si="4"/>
        <v>0.9999999999999989</v>
      </c>
      <c r="E42" s="229">
        <f t="shared" si="4"/>
        <v>0.9999999999999987</v>
      </c>
      <c r="F42" s="229">
        <f t="shared" si="4"/>
        <v>1</v>
      </c>
      <c r="G42" s="229">
        <f t="shared" si="4"/>
        <v>1.0000000000000013</v>
      </c>
      <c r="H42" s="229">
        <f t="shared" si="4"/>
        <v>1.0000000000000024</v>
      </c>
      <c r="I42" s="229">
        <f t="shared" si="4"/>
        <v>1.0000000000000027</v>
      </c>
    </row>
    <row r="43" spans="1:10" s="10" customFormat="1" ht="12.75">
      <c r="A43" s="44" t="s">
        <v>238</v>
      </c>
      <c r="B43" s="50"/>
      <c r="C43" s="51"/>
      <c r="D43" s="51"/>
      <c r="E43" s="51"/>
      <c r="F43" s="51"/>
      <c r="G43" s="51"/>
      <c r="H43" s="51"/>
      <c r="I43" s="51"/>
      <c r="J43" s="7"/>
    </row>
  </sheetData>
  <sheetProtection/>
  <mergeCells count="12">
    <mergeCell ref="B14:I14"/>
    <mergeCell ref="B22:I22"/>
    <mergeCell ref="B23:I23"/>
    <mergeCell ref="B30:I30"/>
    <mergeCell ref="B37:I37"/>
    <mergeCell ref="A1:I1"/>
    <mergeCell ref="A3:A4"/>
    <mergeCell ref="B3:B4"/>
    <mergeCell ref="C3:D3"/>
    <mergeCell ref="E3:I3"/>
    <mergeCell ref="B7:I7"/>
    <mergeCell ref="B6:I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42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28.7109375" style="7" customWidth="1"/>
    <col min="2" max="2" width="8.7109375" style="10" customWidth="1"/>
    <col min="3" max="3" width="11.8515625" style="7" bestFit="1" customWidth="1"/>
    <col min="4" max="5" width="12.00390625" style="7" customWidth="1"/>
    <col min="6" max="6" width="10.57421875" style="7" bestFit="1" customWidth="1"/>
    <col min="7" max="16384" width="9.140625" style="7" customWidth="1"/>
  </cols>
  <sheetData>
    <row r="1" spans="1:7" ht="42.75" customHeight="1">
      <c r="A1" s="251" t="s">
        <v>267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47.2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13.5" customHeight="1">
      <c r="B6" s="260" t="s">
        <v>268</v>
      </c>
      <c r="C6" s="260"/>
      <c r="D6" s="260"/>
      <c r="E6" s="260"/>
      <c r="F6" s="260"/>
      <c r="G6" s="11"/>
    </row>
    <row r="7" spans="1:6" ht="12.75">
      <c r="A7" s="2" t="s">
        <v>19</v>
      </c>
      <c r="B7" s="77">
        <v>0.7885780931256897</v>
      </c>
      <c r="C7" s="77">
        <v>0.8087375628355932</v>
      </c>
      <c r="D7" s="77">
        <v>0.8161369612872938</v>
      </c>
      <c r="E7" s="77">
        <v>0.7741460310076984</v>
      </c>
      <c r="F7" s="77">
        <v>0.7456098282757854</v>
      </c>
    </row>
    <row r="8" spans="1:6" ht="12.75">
      <c r="A8" s="2" t="s">
        <v>18</v>
      </c>
      <c r="B8" s="77">
        <v>0.21142190687430532</v>
      </c>
      <c r="C8" s="77">
        <v>0.19126243716440455</v>
      </c>
      <c r="D8" s="77">
        <v>0.18386303871270765</v>
      </c>
      <c r="E8" s="77">
        <v>0.22585396899230362</v>
      </c>
      <c r="F8" s="77">
        <v>0.25439017172421075</v>
      </c>
    </row>
    <row r="9" spans="1:6" ht="12.75">
      <c r="A9" s="3" t="s">
        <v>47</v>
      </c>
      <c r="B9" s="102">
        <f>SUM(B7:B8)</f>
        <v>0.999999999999995</v>
      </c>
      <c r="C9" s="102">
        <f>SUM(C7:C8)</f>
        <v>0.9999999999999978</v>
      </c>
      <c r="D9" s="102">
        <f>SUM(D7:D8)</f>
        <v>1.0000000000000016</v>
      </c>
      <c r="E9" s="102">
        <f>SUM(E7:E8)</f>
        <v>1.000000000000002</v>
      </c>
      <c r="F9" s="102">
        <f>SUM(F7:F8)</f>
        <v>0.9999999999999961</v>
      </c>
    </row>
    <row r="10" spans="3:7" ht="6.75" customHeight="1">
      <c r="C10" s="11"/>
      <c r="D10" s="11"/>
      <c r="E10" s="11"/>
      <c r="F10" s="11"/>
      <c r="G10" s="11"/>
    </row>
    <row r="11" spans="2:7" ht="13.5" customHeight="1">
      <c r="B11" s="260" t="s">
        <v>269</v>
      </c>
      <c r="C11" s="260"/>
      <c r="D11" s="260"/>
      <c r="E11" s="260"/>
      <c r="F11" s="260"/>
      <c r="G11" s="11"/>
    </row>
    <row r="12" spans="1:6" ht="12.75">
      <c r="A12" s="2" t="s">
        <v>14</v>
      </c>
      <c r="B12" s="77">
        <v>0.43065295819920224</v>
      </c>
      <c r="C12" s="77">
        <v>0.5301376047799435</v>
      </c>
      <c r="D12" s="77">
        <v>0.44936181467139713</v>
      </c>
      <c r="E12" s="77">
        <v>0.4061178816080931</v>
      </c>
      <c r="F12" s="77">
        <v>0.42531338729525964</v>
      </c>
    </row>
    <row r="13" spans="1:6" ht="12.75">
      <c r="A13" s="2" t="s">
        <v>15</v>
      </c>
      <c r="B13" s="77">
        <v>0.44887687822409594</v>
      </c>
      <c r="C13" s="77">
        <v>0.353753065501224</v>
      </c>
      <c r="D13" s="77">
        <v>0.43676214866346474</v>
      </c>
      <c r="E13" s="77">
        <v>0.4632445424898266</v>
      </c>
      <c r="F13" s="77">
        <v>0.45820128772080343</v>
      </c>
    </row>
    <row r="14" spans="1:6" ht="12.75">
      <c r="A14" s="2" t="s">
        <v>20</v>
      </c>
      <c r="B14" s="77">
        <v>0.12047016357670726</v>
      </c>
      <c r="C14" s="77">
        <v>0.1161093297188322</v>
      </c>
      <c r="D14" s="77">
        <v>0.1138760366651372</v>
      </c>
      <c r="E14" s="77">
        <v>0.1306375759020799</v>
      </c>
      <c r="F14" s="77">
        <v>0.11648532498393716</v>
      </c>
    </row>
    <row r="15" spans="1:6" ht="12.75">
      <c r="A15" s="3" t="s">
        <v>47</v>
      </c>
      <c r="B15" s="102">
        <f>SUM(B12:B14)</f>
        <v>1.0000000000000053</v>
      </c>
      <c r="C15" s="102">
        <f>SUM(C12:C14)</f>
        <v>0.9999999999999998</v>
      </c>
      <c r="D15" s="102">
        <f>SUM(D12:D14)</f>
        <v>0.9999999999999991</v>
      </c>
      <c r="E15" s="102">
        <f>SUM(E12:E14)</f>
        <v>0.9999999999999996</v>
      </c>
      <c r="F15" s="102">
        <f>SUM(F12:F14)</f>
        <v>1.0000000000000002</v>
      </c>
    </row>
    <row r="16" spans="1:6" ht="5.25" customHeight="1">
      <c r="A16" s="3"/>
      <c r="B16" s="28"/>
      <c r="C16" s="35"/>
      <c r="D16" s="35"/>
      <c r="E16" s="35"/>
      <c r="F16" s="35"/>
    </row>
    <row r="17" spans="1:7" s="23" customFormat="1" ht="26.25" customHeight="1">
      <c r="A17" s="54"/>
      <c r="B17" s="260" t="s">
        <v>7</v>
      </c>
      <c r="C17" s="268"/>
      <c r="D17" s="268"/>
      <c r="E17" s="268"/>
      <c r="F17" s="268"/>
      <c r="G17" s="24"/>
    </row>
    <row r="18" spans="1:6" ht="12.75">
      <c r="A18" s="40" t="s">
        <v>100</v>
      </c>
      <c r="B18" s="77">
        <v>0.2296466856180386</v>
      </c>
      <c r="C18" s="77">
        <v>0.3090666600631251</v>
      </c>
      <c r="D18" s="77">
        <v>0.2710208004538336</v>
      </c>
      <c r="E18" s="77">
        <v>0.24411379830286034</v>
      </c>
      <c r="F18" s="77">
        <v>0.12757665899371398</v>
      </c>
    </row>
    <row r="19" spans="1:6" ht="12.75">
      <c r="A19" s="40" t="s">
        <v>101</v>
      </c>
      <c r="B19" s="77">
        <v>0.6356248504330694</v>
      </c>
      <c r="C19" s="77">
        <v>0.4544948459772435</v>
      </c>
      <c r="D19" s="77">
        <v>0.6396235402063692</v>
      </c>
      <c r="E19" s="77">
        <v>0.5939178622797893</v>
      </c>
      <c r="F19" s="77">
        <v>0.7140814712455361</v>
      </c>
    </row>
    <row r="20" spans="1:6" ht="12.75">
      <c r="A20" s="40" t="s">
        <v>102</v>
      </c>
      <c r="B20" s="77">
        <v>0.04953615562333536</v>
      </c>
      <c r="C20" s="77">
        <v>0.1254773572126419</v>
      </c>
      <c r="D20" s="77">
        <v>0.04854474034475237</v>
      </c>
      <c r="E20" s="77">
        <v>0.05053506575560775</v>
      </c>
      <c r="F20" s="77">
        <v>0.040988116610204385</v>
      </c>
    </row>
    <row r="21" spans="1:6" ht="12.75">
      <c r="A21" s="40" t="s">
        <v>35</v>
      </c>
      <c r="B21" s="77">
        <v>0.006050272123148775</v>
      </c>
      <c r="C21" s="77">
        <v>0.007516763701544573</v>
      </c>
      <c r="D21" s="77">
        <v>0.006764555941547662</v>
      </c>
      <c r="E21" s="77">
        <v>0.005868886189642404</v>
      </c>
      <c r="F21" s="77">
        <v>0.004944430767677479</v>
      </c>
    </row>
    <row r="22" spans="1:6" ht="12.75">
      <c r="A22" s="2" t="s">
        <v>57</v>
      </c>
      <c r="B22" s="77">
        <v>0.0791420362024119</v>
      </c>
      <c r="C22" s="77">
        <v>0.10344437304544432</v>
      </c>
      <c r="D22" s="77">
        <v>0.034046363053497106</v>
      </c>
      <c r="E22" s="77">
        <v>0.10556438747209942</v>
      </c>
      <c r="F22" s="77">
        <v>0.11240932238286773</v>
      </c>
    </row>
    <row r="23" spans="1:6" ht="12.75">
      <c r="A23" s="3" t="s">
        <v>47</v>
      </c>
      <c r="B23" s="102">
        <f>SUM(B18:B22)</f>
        <v>1.000000000000004</v>
      </c>
      <c r="C23" s="102">
        <f>SUM(C18:C22)</f>
        <v>0.9999999999999993</v>
      </c>
      <c r="D23" s="102">
        <f>SUM(D18:D22)</f>
        <v>1</v>
      </c>
      <c r="E23" s="102">
        <f>SUM(E18:E22)</f>
        <v>0.9999999999999992</v>
      </c>
      <c r="F23" s="102">
        <f>SUM(F18:F22)</f>
        <v>0.9999999999999997</v>
      </c>
    </row>
    <row r="24" spans="1:6" ht="12.75">
      <c r="A24" s="3"/>
      <c r="B24" s="28"/>
      <c r="C24" s="33"/>
      <c r="D24" s="33"/>
      <c r="E24" s="33"/>
      <c r="F24" s="33"/>
    </row>
    <row r="25" spans="2:6" ht="43.5" customHeight="1">
      <c r="B25" s="267" t="s">
        <v>343</v>
      </c>
      <c r="C25" s="267"/>
      <c r="D25" s="267"/>
      <c r="E25" s="267"/>
      <c r="F25" s="267"/>
    </row>
    <row r="26" spans="2:6" ht="12.75">
      <c r="B26" s="260" t="s">
        <v>103</v>
      </c>
      <c r="C26" s="260"/>
      <c r="D26" s="260"/>
      <c r="E26" s="260"/>
      <c r="F26" s="260"/>
    </row>
    <row r="27" spans="1:6" ht="12.75" customHeight="1">
      <c r="A27" s="39" t="s">
        <v>85</v>
      </c>
      <c r="B27" s="77">
        <v>0.8560343488223263</v>
      </c>
      <c r="C27" s="77">
        <v>0.833695084707973</v>
      </c>
      <c r="D27" s="77">
        <v>0.8209195288746188</v>
      </c>
      <c r="E27" s="77">
        <v>0.8590292439995647</v>
      </c>
      <c r="F27" s="77">
        <v>0.9138674624989767</v>
      </c>
    </row>
    <row r="28" spans="1:7" ht="12" customHeight="1">
      <c r="A28" s="39" t="s">
        <v>91</v>
      </c>
      <c r="B28" s="77">
        <v>0.031726563143638004</v>
      </c>
      <c r="C28" s="77">
        <v>0.05908145799977618</v>
      </c>
      <c r="D28" s="77">
        <v>0.02781044870341125</v>
      </c>
      <c r="E28" s="77">
        <v>0.03429623497575637</v>
      </c>
      <c r="F28" s="77">
        <v>0.03129973012210407</v>
      </c>
      <c r="G28" s="55"/>
    </row>
    <row r="29" spans="1:7" ht="13.5" customHeight="1">
      <c r="A29" s="39" t="s">
        <v>92</v>
      </c>
      <c r="B29" s="77">
        <v>0.041377090558896115</v>
      </c>
      <c r="C29" s="77">
        <v>0.04182780963834218</v>
      </c>
      <c r="D29" s="77">
        <v>0.04988348119956302</v>
      </c>
      <c r="E29" s="77">
        <v>0.04332305690082009</v>
      </c>
      <c r="F29" s="77">
        <v>0.023801014139996756</v>
      </c>
      <c r="G29" s="11"/>
    </row>
    <row r="30" spans="1:6" ht="12.75">
      <c r="A30" s="80" t="s">
        <v>17</v>
      </c>
      <c r="B30" s="77">
        <v>0.07086199747514065</v>
      </c>
      <c r="C30" s="77">
        <v>0.06539564765390855</v>
      </c>
      <c r="D30" s="77">
        <v>0.10138654122240692</v>
      </c>
      <c r="E30" s="77">
        <v>0.06335146412385773</v>
      </c>
      <c r="F30" s="77">
        <v>0.031031793238922148</v>
      </c>
    </row>
    <row r="31" spans="1:6" ht="12.75">
      <c r="A31" s="3" t="s">
        <v>47</v>
      </c>
      <c r="B31" s="102">
        <f>SUM(B27:B30)</f>
        <v>1.000000000000001</v>
      </c>
      <c r="C31" s="102">
        <f>SUM(C27:C30)</f>
        <v>1</v>
      </c>
      <c r="D31" s="102">
        <f>SUM(D27:D30)</f>
        <v>1</v>
      </c>
      <c r="E31" s="102">
        <f>SUM(E27:E30)</f>
        <v>0.9999999999999989</v>
      </c>
      <c r="F31" s="102">
        <f>SUM(F27:F30)</f>
        <v>0.9999999999999997</v>
      </c>
    </row>
    <row r="32" spans="3:6" ht="12.75">
      <c r="C32" s="12"/>
      <c r="D32" s="12"/>
      <c r="E32" s="12"/>
      <c r="F32" s="12"/>
    </row>
    <row r="33" spans="2:6" ht="12.75">
      <c r="B33" s="260" t="s">
        <v>104</v>
      </c>
      <c r="C33" s="260"/>
      <c r="D33" s="260"/>
      <c r="E33" s="260"/>
      <c r="F33" s="260"/>
    </row>
    <row r="34" spans="1:6" ht="12.75">
      <c r="A34" s="39" t="s">
        <v>85</v>
      </c>
      <c r="B34" s="77">
        <v>0.8708245090081825</v>
      </c>
      <c r="C34" s="77">
        <v>0.8465266637771485</v>
      </c>
      <c r="D34" s="77">
        <v>0.8458665993524557</v>
      </c>
      <c r="E34" s="77">
        <v>0.8810223975505795</v>
      </c>
      <c r="F34" s="77">
        <v>0.9004058852502288</v>
      </c>
    </row>
    <row r="35" spans="1:6" ht="12" customHeight="1">
      <c r="A35" s="39" t="s">
        <v>91</v>
      </c>
      <c r="B35" s="77">
        <v>0.016890275463793358</v>
      </c>
      <c r="C35" s="77">
        <v>0.059280352646107114</v>
      </c>
      <c r="D35" s="77">
        <v>0.015176181674208472</v>
      </c>
      <c r="E35" s="77">
        <v>0.005868886189642404</v>
      </c>
      <c r="F35" s="77">
        <v>0.03201804197785378</v>
      </c>
    </row>
    <row r="36" spans="1:7" ht="13.5" customHeight="1">
      <c r="A36" s="39" t="s">
        <v>92</v>
      </c>
      <c r="B36" s="77">
        <v>0.038505905354259774</v>
      </c>
      <c r="C36" s="77">
        <v>0.028797335922835975</v>
      </c>
      <c r="D36" s="77">
        <v>0.03757067775092922</v>
      </c>
      <c r="E36" s="77">
        <v>0.0497572521359195</v>
      </c>
      <c r="F36" s="77">
        <v>0.023801014139996756</v>
      </c>
      <c r="G36" s="11"/>
    </row>
    <row r="37" spans="1:6" ht="13.5" customHeight="1">
      <c r="A37" s="80" t="s">
        <v>17</v>
      </c>
      <c r="B37" s="77">
        <v>0.07377931017376542</v>
      </c>
      <c r="C37" s="77">
        <v>0.06539564765390855</v>
      </c>
      <c r="D37" s="77">
        <v>0.10138654122240692</v>
      </c>
      <c r="E37" s="77">
        <v>0.06335146412385773</v>
      </c>
      <c r="F37" s="77">
        <v>0.043775058631920175</v>
      </c>
    </row>
    <row r="38" spans="1:6" ht="12.75">
      <c r="A38" s="3" t="s">
        <v>47</v>
      </c>
      <c r="B38" s="102">
        <f>SUM(B34:B37)</f>
        <v>1.000000000000001</v>
      </c>
      <c r="C38" s="102">
        <f>SUM(C34:C37)</f>
        <v>1</v>
      </c>
      <c r="D38" s="102">
        <f>SUM(D34:D37)</f>
        <v>1.0000000000000002</v>
      </c>
      <c r="E38" s="102">
        <f>SUM(E34:E37)</f>
        <v>0.9999999999999992</v>
      </c>
      <c r="F38" s="102">
        <f>SUM(F34:F37)</f>
        <v>0.9999999999999996</v>
      </c>
    </row>
    <row r="39" spans="1:6" ht="13.5" customHeight="1">
      <c r="A39" s="44" t="s">
        <v>238</v>
      </c>
      <c r="B39" s="50"/>
      <c r="C39" s="51"/>
      <c r="D39" s="51"/>
      <c r="E39" s="51"/>
      <c r="F39" s="51"/>
    </row>
    <row r="40" spans="1:6" ht="12.75">
      <c r="A40" s="52" t="s">
        <v>8</v>
      </c>
      <c r="B40" s="3"/>
      <c r="C40" s="12"/>
      <c r="D40" s="12"/>
      <c r="E40" s="12"/>
      <c r="F40" s="12"/>
    </row>
    <row r="42" spans="1:7" s="10" customFormat="1" ht="12.75">
      <c r="A42" s="7"/>
      <c r="C42" s="7"/>
      <c r="D42" s="7"/>
      <c r="E42" s="7"/>
      <c r="F42" s="7"/>
      <c r="G42" s="7"/>
    </row>
    <row r="43" ht="15.75" customHeight="1"/>
  </sheetData>
  <sheetProtection/>
  <mergeCells count="10">
    <mergeCell ref="B26:F26"/>
    <mergeCell ref="B33:F33"/>
    <mergeCell ref="B17:F17"/>
    <mergeCell ref="B11:F11"/>
    <mergeCell ref="B6:F6"/>
    <mergeCell ref="B25:F25"/>
    <mergeCell ref="A1:F1"/>
    <mergeCell ref="A3:A4"/>
    <mergeCell ref="B3:B4"/>
    <mergeCell ref="C3:F3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40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8.710937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30" customHeight="1">
      <c r="A1" s="251" t="s">
        <v>270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4.7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1:9" ht="11.25" customHeight="1">
      <c r="A5" s="67"/>
      <c r="B5" s="260" t="s">
        <v>271</v>
      </c>
      <c r="C5" s="260"/>
      <c r="D5" s="260"/>
      <c r="E5" s="260"/>
      <c r="F5" s="260"/>
      <c r="G5" s="260"/>
      <c r="H5" s="260"/>
      <c r="I5" s="260"/>
    </row>
    <row r="6" spans="1:9" ht="12" customHeight="1">
      <c r="A6" s="2" t="s">
        <v>19</v>
      </c>
      <c r="B6" s="77">
        <v>0.7885780931256897</v>
      </c>
      <c r="C6" s="77">
        <v>0.8045352175437024</v>
      </c>
      <c r="D6" s="77">
        <v>0.770786705017223</v>
      </c>
      <c r="E6" s="77">
        <v>0.9561763664102325</v>
      </c>
      <c r="F6" s="77">
        <v>0.8107913291369517</v>
      </c>
      <c r="G6" s="77">
        <v>0.6011104703122254</v>
      </c>
      <c r="H6" s="77">
        <v>0.8354921836623365</v>
      </c>
      <c r="I6" s="77">
        <v>0.8408513656587941</v>
      </c>
    </row>
    <row r="7" spans="1:9" ht="12" customHeight="1">
      <c r="A7" s="2" t="s">
        <v>18</v>
      </c>
      <c r="B7" s="77">
        <v>0.21142190687430532</v>
      </c>
      <c r="C7" s="77">
        <v>0.19546478245629767</v>
      </c>
      <c r="D7" s="77">
        <v>0.22921329498277568</v>
      </c>
      <c r="E7" s="77">
        <v>0.04382363358976776</v>
      </c>
      <c r="F7" s="77">
        <v>0.18920867086304885</v>
      </c>
      <c r="G7" s="77">
        <v>0.398889529687781</v>
      </c>
      <c r="H7" s="77">
        <v>0.16450781633766737</v>
      </c>
      <c r="I7" s="77">
        <v>0.15914863434120727</v>
      </c>
    </row>
    <row r="8" spans="1:9" ht="12" customHeight="1">
      <c r="A8" s="3" t="s">
        <v>47</v>
      </c>
      <c r="B8" s="102">
        <f>SUM(B4:B7)</f>
        <v>0.999999999999995</v>
      </c>
      <c r="C8" s="102">
        <f aca="true" t="shared" si="0" ref="C8:H8">SUM(C4:C7)</f>
        <v>1</v>
      </c>
      <c r="D8" s="102">
        <f t="shared" si="0"/>
        <v>0.9999999999999987</v>
      </c>
      <c r="E8" s="102">
        <f t="shared" si="0"/>
        <v>1.0000000000000002</v>
      </c>
      <c r="F8" s="102">
        <f t="shared" si="0"/>
        <v>1.0000000000000007</v>
      </c>
      <c r="G8" s="102">
        <f t="shared" si="0"/>
        <v>1.0000000000000064</v>
      </c>
      <c r="H8" s="102">
        <f t="shared" si="0"/>
        <v>1.0000000000000038</v>
      </c>
      <c r="I8" s="102">
        <f>SUM(I4:I7)</f>
        <v>1.0000000000000013</v>
      </c>
    </row>
    <row r="9" spans="3:9" ht="6.75" customHeight="1">
      <c r="C9" s="11"/>
      <c r="D9" s="11"/>
      <c r="E9" s="11"/>
      <c r="F9" s="11"/>
      <c r="G9" s="11"/>
      <c r="H9" s="11"/>
      <c r="I9" s="11"/>
    </row>
    <row r="10" spans="2:10" s="7" customFormat="1" ht="13.5" customHeight="1">
      <c r="B10" s="260" t="s">
        <v>272</v>
      </c>
      <c r="C10" s="260"/>
      <c r="D10" s="260"/>
      <c r="E10" s="260"/>
      <c r="F10" s="260"/>
      <c r="G10" s="260"/>
      <c r="H10" s="260"/>
      <c r="I10" s="260"/>
      <c r="J10" s="11"/>
    </row>
    <row r="11" spans="1:9" s="7" customFormat="1" ht="12.75">
      <c r="A11" s="2" t="s">
        <v>14</v>
      </c>
      <c r="B11" s="77">
        <v>0.43065295819920224</v>
      </c>
      <c r="C11" s="77">
        <v>0.2898082411984327</v>
      </c>
      <c r="D11" s="77">
        <v>0.5645664949242502</v>
      </c>
      <c r="E11" s="77">
        <v>0.16888252476594662</v>
      </c>
      <c r="F11" s="77">
        <v>0.5164463599366605</v>
      </c>
      <c r="G11" s="77">
        <v>0.4170869607020318</v>
      </c>
      <c r="H11" s="77">
        <v>0.4545989282501685</v>
      </c>
      <c r="I11" s="77">
        <v>0.36007932527231473</v>
      </c>
    </row>
    <row r="12" spans="1:9" s="7" customFormat="1" ht="12.75">
      <c r="A12" s="2" t="s">
        <v>15</v>
      </c>
      <c r="B12" s="77">
        <v>0.44887687822409594</v>
      </c>
      <c r="C12" s="77">
        <v>0.5451933562271299</v>
      </c>
      <c r="D12" s="77">
        <v>0.3573002789099936</v>
      </c>
      <c r="E12" s="77">
        <v>0.5110377678599981</v>
      </c>
      <c r="F12" s="77">
        <v>0.4140115185881335</v>
      </c>
      <c r="G12" s="77">
        <v>0.47115258290989337</v>
      </c>
      <c r="H12" s="77">
        <v>0.42280493510698564</v>
      </c>
      <c r="I12" s="77">
        <v>0.46386085320850357</v>
      </c>
    </row>
    <row r="13" spans="1:9" s="7" customFormat="1" ht="12.75">
      <c r="A13" s="2" t="s">
        <v>20</v>
      </c>
      <c r="B13" s="77">
        <v>0.12047016357670726</v>
      </c>
      <c r="C13" s="77">
        <v>0.16499840257443996</v>
      </c>
      <c r="D13" s="77">
        <v>0.07813322616575398</v>
      </c>
      <c r="E13" s="77">
        <v>0.32007970737405544</v>
      </c>
      <c r="F13" s="77">
        <v>0.06954212147520514</v>
      </c>
      <c r="G13" s="77">
        <v>0.11176045638807514</v>
      </c>
      <c r="H13" s="77">
        <v>0.12259613664284603</v>
      </c>
      <c r="I13" s="77">
        <v>0.17605982151918126</v>
      </c>
    </row>
    <row r="14" spans="1:9" s="7" customFormat="1" ht="12.75">
      <c r="A14" s="3" t="s">
        <v>47</v>
      </c>
      <c r="B14" s="102">
        <f aca="true" t="shared" si="1" ref="B14:I14">SUM(B11:B13)</f>
        <v>1.0000000000000053</v>
      </c>
      <c r="C14" s="102">
        <f t="shared" si="1"/>
        <v>1.0000000000000027</v>
      </c>
      <c r="D14" s="102">
        <f t="shared" si="1"/>
        <v>0.9999999999999978</v>
      </c>
      <c r="E14" s="102">
        <f t="shared" si="1"/>
        <v>1</v>
      </c>
      <c r="F14" s="102">
        <f t="shared" si="1"/>
        <v>0.9999999999999992</v>
      </c>
      <c r="G14" s="102">
        <f t="shared" si="1"/>
        <v>1.0000000000000002</v>
      </c>
      <c r="H14" s="102">
        <f t="shared" si="1"/>
        <v>1.0000000000000002</v>
      </c>
      <c r="I14" s="102">
        <f t="shared" si="1"/>
        <v>0.9999999999999996</v>
      </c>
    </row>
    <row r="15" spans="1:9" s="7" customFormat="1" ht="4.5" customHeight="1">
      <c r="A15" s="3"/>
      <c r="B15" s="28"/>
      <c r="C15" s="35"/>
      <c r="D15" s="35"/>
      <c r="E15" s="35"/>
      <c r="F15" s="35"/>
      <c r="G15" s="35"/>
      <c r="H15" s="35"/>
      <c r="I15" s="36"/>
    </row>
    <row r="16" spans="1:10" s="23" customFormat="1" ht="26.25" customHeight="1">
      <c r="A16" s="54"/>
      <c r="B16" s="260" t="s">
        <v>7</v>
      </c>
      <c r="C16" s="268"/>
      <c r="D16" s="268"/>
      <c r="E16" s="268"/>
      <c r="F16" s="268"/>
      <c r="G16" s="268"/>
      <c r="H16" s="268"/>
      <c r="I16" s="268"/>
      <c r="J16" s="24"/>
    </row>
    <row r="17" spans="1:9" s="7" customFormat="1" ht="12.75">
      <c r="A17" s="40" t="s">
        <v>100</v>
      </c>
      <c r="B17" s="77">
        <v>0.2296466856180386</v>
      </c>
      <c r="C17" s="77">
        <v>0.14924222802803055</v>
      </c>
      <c r="D17" s="77">
        <v>0.3060943189664614</v>
      </c>
      <c r="E17" s="77">
        <v>0.3231453166546954</v>
      </c>
      <c r="F17" s="77">
        <v>0.21662771415594012</v>
      </c>
      <c r="G17" s="77">
        <v>0.20872460132887471</v>
      </c>
      <c r="H17" s="77">
        <v>0.2334890783485643</v>
      </c>
      <c r="I17" s="77">
        <v>0.29294806776003945</v>
      </c>
    </row>
    <row r="18" spans="1:9" s="7" customFormat="1" ht="12.75">
      <c r="A18" s="40" t="s">
        <v>101</v>
      </c>
      <c r="B18" s="77">
        <v>0.6356248504330694</v>
      </c>
      <c r="C18" s="77">
        <v>0.7053221509642447</v>
      </c>
      <c r="D18" s="77">
        <v>0.5693574588469987</v>
      </c>
      <c r="E18" s="77">
        <v>0.50778285062308</v>
      </c>
      <c r="F18" s="77">
        <v>0.6468050229456882</v>
      </c>
      <c r="G18" s="77">
        <v>0.7036943597847819</v>
      </c>
      <c r="H18" s="77">
        <v>0.6253205597514443</v>
      </c>
      <c r="I18" s="77">
        <v>0.43770359175417484</v>
      </c>
    </row>
    <row r="19" spans="1:9" s="7" customFormat="1" ht="12.75">
      <c r="A19" s="40" t="s">
        <v>102</v>
      </c>
      <c r="B19" s="77">
        <v>0.04953615562333536</v>
      </c>
      <c r="C19" s="77">
        <v>0.05295004680409403</v>
      </c>
      <c r="D19" s="77">
        <v>0.04629026716017462</v>
      </c>
      <c r="E19" s="77">
        <v>0.16907183272222454</v>
      </c>
      <c r="F19" s="77">
        <v>0.061794336247612366</v>
      </c>
      <c r="G19" s="77">
        <v>0.03162209634401377</v>
      </c>
      <c r="H19" s="77">
        <v>0.0591863121579106</v>
      </c>
      <c r="I19" s="77">
        <v>0.059404403996142045</v>
      </c>
    </row>
    <row r="20" spans="1:9" s="7" customFormat="1" ht="12.75">
      <c r="A20" s="40" t="s">
        <v>35</v>
      </c>
      <c r="B20" s="77">
        <v>0.006050272123148775</v>
      </c>
      <c r="C20" s="77">
        <v>0.004670248014457246</v>
      </c>
      <c r="D20" s="77">
        <v>0.00736238317066292</v>
      </c>
      <c r="E20" s="77">
        <v>0</v>
      </c>
      <c r="F20" s="77">
        <v>0</v>
      </c>
      <c r="G20" s="77">
        <v>0.0048752040673940705</v>
      </c>
      <c r="H20" s="77">
        <v>0.009214997318662339</v>
      </c>
      <c r="I20" s="77">
        <v>0.010245700642116105</v>
      </c>
    </row>
    <row r="21" spans="1:9" s="7" customFormat="1" ht="12.75">
      <c r="A21" s="2" t="s">
        <v>57</v>
      </c>
      <c r="B21" s="77">
        <v>0.0791420362024119</v>
      </c>
      <c r="C21" s="77">
        <v>0.08781532618917531</v>
      </c>
      <c r="D21" s="77">
        <v>0.07089557185569971</v>
      </c>
      <c r="E21" s="77">
        <v>0</v>
      </c>
      <c r="F21" s="77">
        <v>0.07477292665075887</v>
      </c>
      <c r="G21" s="77">
        <v>0.051083738474936705</v>
      </c>
      <c r="H21" s="77">
        <v>0.07278905242341838</v>
      </c>
      <c r="I21" s="77">
        <v>0.19969823584752722</v>
      </c>
    </row>
    <row r="22" spans="1:9" s="7" customFormat="1" ht="12.75">
      <c r="A22" s="3" t="s">
        <v>47</v>
      </c>
      <c r="B22" s="102">
        <f>SUM(B17:B21)</f>
        <v>1.000000000000004</v>
      </c>
      <c r="C22" s="102">
        <f aca="true" t="shared" si="2" ref="C22:I22">SUM(C17:C21)</f>
        <v>1.0000000000000018</v>
      </c>
      <c r="D22" s="102">
        <f t="shared" si="2"/>
        <v>0.9999999999999973</v>
      </c>
      <c r="E22" s="102">
        <f t="shared" si="2"/>
        <v>1</v>
      </c>
      <c r="F22" s="102">
        <f t="shared" si="2"/>
        <v>0.9999999999999996</v>
      </c>
      <c r="G22" s="102">
        <f t="shared" si="2"/>
        <v>1.000000000000001</v>
      </c>
      <c r="H22" s="102">
        <f t="shared" si="2"/>
        <v>0.9999999999999999</v>
      </c>
      <c r="I22" s="102">
        <f t="shared" si="2"/>
        <v>0.9999999999999996</v>
      </c>
    </row>
    <row r="23" spans="2:8" s="7" customFormat="1" ht="6.75" customHeight="1">
      <c r="B23" s="10"/>
      <c r="C23" s="12"/>
      <c r="D23" s="12"/>
      <c r="E23" s="12"/>
      <c r="F23" s="12"/>
      <c r="G23" s="12"/>
      <c r="H23" s="12"/>
    </row>
    <row r="24" spans="2:9" s="7" customFormat="1" ht="36.75" customHeight="1">
      <c r="B24" s="267" t="s">
        <v>344</v>
      </c>
      <c r="C24" s="267"/>
      <c r="D24" s="267"/>
      <c r="E24" s="267"/>
      <c r="F24" s="267"/>
      <c r="G24" s="267"/>
      <c r="H24" s="267"/>
      <c r="I24" s="267"/>
    </row>
    <row r="25" spans="2:10" s="7" customFormat="1" ht="13.5" customHeight="1">
      <c r="B25" s="260" t="s">
        <v>103</v>
      </c>
      <c r="C25" s="260"/>
      <c r="D25" s="260"/>
      <c r="E25" s="260"/>
      <c r="F25" s="260"/>
      <c r="G25" s="260"/>
      <c r="H25" s="260"/>
      <c r="I25" s="260"/>
      <c r="J25" s="11"/>
    </row>
    <row r="26" spans="1:9" s="7" customFormat="1" ht="12.75">
      <c r="A26" s="2" t="s">
        <v>14</v>
      </c>
      <c r="B26" s="77">
        <v>0.8560343488223263</v>
      </c>
      <c r="C26" s="77">
        <v>0.8649576404570075</v>
      </c>
      <c r="D26" s="77">
        <v>0.8475501857846541</v>
      </c>
      <c r="E26" s="77">
        <v>1</v>
      </c>
      <c r="F26" s="77">
        <v>0.9327050768350523</v>
      </c>
      <c r="G26" s="77">
        <v>0.9022202771337372</v>
      </c>
      <c r="H26" s="77">
        <v>0.7423470905184422</v>
      </c>
      <c r="I26" s="77">
        <v>0.8545593692758913</v>
      </c>
    </row>
    <row r="27" spans="1:9" s="7" customFormat="1" ht="12.75">
      <c r="A27" s="2" t="s">
        <v>15</v>
      </c>
      <c r="B27" s="77">
        <v>0.031726563143638004</v>
      </c>
      <c r="C27" s="77">
        <v>0.025082659403745954</v>
      </c>
      <c r="D27" s="77">
        <v>0.03804351039175414</v>
      </c>
      <c r="E27" s="77">
        <v>0</v>
      </c>
      <c r="F27" s="77">
        <v>0.03731425183182002</v>
      </c>
      <c r="G27" s="77">
        <v>0.023677062639388274</v>
      </c>
      <c r="H27" s="77">
        <v>0.03711049750053754</v>
      </c>
      <c r="I27" s="77">
        <v>0.04399799922047272</v>
      </c>
    </row>
    <row r="28" spans="1:9" s="7" customFormat="1" ht="12.75">
      <c r="A28" s="39" t="s">
        <v>92</v>
      </c>
      <c r="B28" s="77">
        <v>0.041377090558896115</v>
      </c>
      <c r="C28" s="77">
        <v>0.047876617564028834</v>
      </c>
      <c r="D28" s="77">
        <v>0.03519741504935872</v>
      </c>
      <c r="E28" s="77">
        <v>0</v>
      </c>
      <c r="F28" s="77">
        <v>0.029980671333127318</v>
      </c>
      <c r="G28" s="77">
        <v>0.03638555150782611</v>
      </c>
      <c r="H28" s="77">
        <v>0.07090932941024733</v>
      </c>
      <c r="I28" s="77">
        <v>0.00990287484622407</v>
      </c>
    </row>
    <row r="29" spans="1:9" s="7" customFormat="1" ht="12.75">
      <c r="A29" s="80" t="s">
        <v>17</v>
      </c>
      <c r="B29" s="77">
        <v>0.07086199747514065</v>
      </c>
      <c r="C29" s="77">
        <v>0.06208308257521843</v>
      </c>
      <c r="D29" s="77">
        <v>0.0792088887742323</v>
      </c>
      <c r="E29" s="77">
        <v>0</v>
      </c>
      <c r="F29" s="77">
        <v>0</v>
      </c>
      <c r="G29" s="77">
        <v>0.037717108719048716</v>
      </c>
      <c r="H29" s="77">
        <v>0.14963308257077249</v>
      </c>
      <c r="I29" s="77">
        <v>0.09153975665741214</v>
      </c>
    </row>
    <row r="30" spans="1:9" s="7" customFormat="1" ht="12.75">
      <c r="A30" s="3" t="s">
        <v>47</v>
      </c>
      <c r="B30" s="102">
        <f>SUM(B26:B29)</f>
        <v>1.000000000000001</v>
      </c>
      <c r="C30" s="102">
        <f aca="true" t="shared" si="3" ref="C30:I30">SUM(C26:C29)</f>
        <v>1.0000000000000007</v>
      </c>
      <c r="D30" s="102">
        <f t="shared" si="3"/>
        <v>0.9999999999999992</v>
      </c>
      <c r="E30" s="102">
        <f t="shared" si="3"/>
        <v>1</v>
      </c>
      <c r="F30" s="102">
        <f t="shared" si="3"/>
        <v>0.9999999999999997</v>
      </c>
      <c r="G30" s="102">
        <f t="shared" si="3"/>
        <v>1.0000000000000002</v>
      </c>
      <c r="H30" s="102">
        <f t="shared" si="3"/>
        <v>0.9999999999999994</v>
      </c>
      <c r="I30" s="102">
        <f t="shared" si="3"/>
        <v>1.0000000000000002</v>
      </c>
    </row>
    <row r="31" spans="1:9" s="7" customFormat="1" ht="4.5" customHeight="1">
      <c r="A31" s="3"/>
      <c r="B31" s="28"/>
      <c r="C31" s="35"/>
      <c r="D31" s="35"/>
      <c r="E31" s="35"/>
      <c r="F31" s="35"/>
      <c r="G31" s="35"/>
      <c r="H31" s="35"/>
      <c r="I31" s="36"/>
    </row>
    <row r="32" spans="2:10" s="7" customFormat="1" ht="13.5" customHeight="1">
      <c r="B32" s="260" t="s">
        <v>104</v>
      </c>
      <c r="C32" s="260"/>
      <c r="D32" s="260"/>
      <c r="E32" s="260"/>
      <c r="F32" s="260"/>
      <c r="G32" s="260"/>
      <c r="H32" s="260"/>
      <c r="I32" s="260"/>
      <c r="J32" s="11"/>
    </row>
    <row r="33" spans="1:9" s="7" customFormat="1" ht="12.75">
      <c r="A33" s="2" t="s">
        <v>14</v>
      </c>
      <c r="B33" s="77">
        <v>0.8708245090081825</v>
      </c>
      <c r="C33" s="77">
        <v>0.8826628980012328</v>
      </c>
      <c r="D33" s="77">
        <v>0.8595687049358314</v>
      </c>
      <c r="E33" s="77">
        <v>1</v>
      </c>
      <c r="F33" s="77">
        <v>0.9646205563534115</v>
      </c>
      <c r="G33" s="77">
        <v>0.9161880499744036</v>
      </c>
      <c r="H33" s="77">
        <v>0.7532869705439426</v>
      </c>
      <c r="I33" s="77">
        <v>0.8636497608522278</v>
      </c>
    </row>
    <row r="34" spans="1:9" s="7" customFormat="1" ht="12.75">
      <c r="A34" s="2" t="s">
        <v>15</v>
      </c>
      <c r="B34" s="77">
        <v>0.016890275463793358</v>
      </c>
      <c r="C34" s="77">
        <v>0.018400320995973656</v>
      </c>
      <c r="D34" s="77">
        <v>0.015454541542519967</v>
      </c>
      <c r="E34" s="77">
        <v>0</v>
      </c>
      <c r="F34" s="77">
        <v>0.015392329424503524</v>
      </c>
      <c r="G34" s="77">
        <v>0.019217341573317934</v>
      </c>
      <c r="H34" s="77">
        <v>0.006401466348759952</v>
      </c>
      <c r="I34" s="77">
        <v>0.03608358057932614</v>
      </c>
    </row>
    <row r="35" spans="1:9" s="7" customFormat="1" ht="12.75">
      <c r="A35" s="39" t="s">
        <v>92</v>
      </c>
      <c r="B35" s="77">
        <v>0.038505905354259774</v>
      </c>
      <c r="C35" s="77">
        <v>0.036853698427575694</v>
      </c>
      <c r="D35" s="77">
        <v>0.04007680469408112</v>
      </c>
      <c r="E35" s="77">
        <v>0</v>
      </c>
      <c r="F35" s="77">
        <v>0.01998711422208488</v>
      </c>
      <c r="G35" s="77">
        <v>0.0268774997332301</v>
      </c>
      <c r="H35" s="77">
        <v>0.08050371541841622</v>
      </c>
      <c r="I35" s="77">
        <v>0.008726901911034021</v>
      </c>
    </row>
    <row r="36" spans="1:9" s="7" customFormat="1" ht="12.75">
      <c r="A36" s="80" t="s">
        <v>17</v>
      </c>
      <c r="B36" s="77">
        <v>0.07377931017376542</v>
      </c>
      <c r="C36" s="77">
        <v>0.06208308257521843</v>
      </c>
      <c r="D36" s="77">
        <v>0.08489994882756698</v>
      </c>
      <c r="E36" s="77">
        <v>0</v>
      </c>
      <c r="F36" s="77">
        <v>0</v>
      </c>
      <c r="G36" s="77">
        <v>0.037717108719048716</v>
      </c>
      <c r="H36" s="77">
        <v>0.1598078476888808</v>
      </c>
      <c r="I36" s="77">
        <v>0.09153975665741214</v>
      </c>
    </row>
    <row r="37" spans="1:9" s="7" customFormat="1" ht="12.75">
      <c r="A37" s="3" t="s">
        <v>47</v>
      </c>
      <c r="B37" s="102">
        <f>SUM(B33:B36)</f>
        <v>1.000000000000001</v>
      </c>
      <c r="C37" s="102">
        <f aca="true" t="shared" si="4" ref="C37:I37">SUM(C33:C36)</f>
        <v>1.0000000000000004</v>
      </c>
      <c r="D37" s="102">
        <f t="shared" si="4"/>
        <v>0.9999999999999996</v>
      </c>
      <c r="E37" s="102">
        <f t="shared" si="4"/>
        <v>1</v>
      </c>
      <c r="F37" s="102">
        <f t="shared" si="4"/>
        <v>0.9999999999999999</v>
      </c>
      <c r="G37" s="102">
        <f t="shared" si="4"/>
        <v>1.0000000000000002</v>
      </c>
      <c r="H37" s="102">
        <f t="shared" si="4"/>
        <v>0.9999999999999994</v>
      </c>
      <c r="I37" s="102">
        <f t="shared" si="4"/>
        <v>1</v>
      </c>
    </row>
    <row r="38" spans="1:9" s="7" customFormat="1" ht="4.5" customHeight="1">
      <c r="A38" s="3"/>
      <c r="B38" s="28"/>
      <c r="C38" s="35"/>
      <c r="D38" s="35"/>
      <c r="E38" s="35"/>
      <c r="F38" s="35"/>
      <c r="G38" s="35"/>
      <c r="H38" s="35"/>
      <c r="I38" s="36"/>
    </row>
    <row r="39" spans="1:10" s="10" customFormat="1" ht="12.75">
      <c r="A39" s="44" t="s">
        <v>238</v>
      </c>
      <c r="B39" s="50"/>
      <c r="C39" s="51"/>
      <c r="D39" s="51"/>
      <c r="E39" s="51"/>
      <c r="F39" s="51"/>
      <c r="G39" s="51"/>
      <c r="H39" s="51"/>
      <c r="I39" s="51"/>
      <c r="J39" s="7"/>
    </row>
    <row r="40" ht="12.75">
      <c r="A40" s="52" t="s">
        <v>8</v>
      </c>
    </row>
  </sheetData>
  <sheetProtection/>
  <mergeCells count="11">
    <mergeCell ref="B25:I25"/>
    <mergeCell ref="B32:I32"/>
    <mergeCell ref="B24:I24"/>
    <mergeCell ref="B16:I16"/>
    <mergeCell ref="B10:I10"/>
    <mergeCell ref="A1:I1"/>
    <mergeCell ref="A3:A4"/>
    <mergeCell ref="B3:B4"/>
    <mergeCell ref="C3:D3"/>
    <mergeCell ref="E3:I3"/>
    <mergeCell ref="B5:I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7109375" style="7" customWidth="1"/>
    <col min="2" max="2" width="8.7109375" style="10" customWidth="1"/>
    <col min="3" max="6" width="14.7109375" style="7" customWidth="1"/>
    <col min="7" max="16384" width="9.140625" style="7" customWidth="1"/>
  </cols>
  <sheetData>
    <row r="1" spans="1:7" ht="54.75" customHeight="1">
      <c r="A1" s="251" t="s">
        <v>273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50.2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30" customHeight="1">
      <c r="B6" s="260" t="s">
        <v>166</v>
      </c>
      <c r="C6" s="260"/>
      <c r="D6" s="260"/>
      <c r="E6" s="260"/>
      <c r="F6" s="260"/>
      <c r="G6" s="11"/>
    </row>
    <row r="7" spans="1:6" ht="12.75">
      <c r="A7" s="2" t="s">
        <v>13</v>
      </c>
      <c r="B7" s="77">
        <v>0.041558687304909914</v>
      </c>
      <c r="C7" s="77">
        <v>0.027994331700797067</v>
      </c>
      <c r="D7" s="77">
        <v>0.04839545073941122</v>
      </c>
      <c r="E7" s="77">
        <v>0.038434056477152596</v>
      </c>
      <c r="F7" s="77">
        <v>0.03293179455727314</v>
      </c>
    </row>
    <row r="8" spans="1:6" ht="12.75">
      <c r="A8" s="2" t="s">
        <v>15</v>
      </c>
      <c r="B8" s="77">
        <v>0.21164160681128202</v>
      </c>
      <c r="C8" s="77">
        <v>0.14695276965123427</v>
      </c>
      <c r="D8" s="77">
        <v>0.20717609184369418</v>
      </c>
      <c r="E8" s="77">
        <v>0.21383940540867008</v>
      </c>
      <c r="F8" s="77">
        <v>0.22820163520344683</v>
      </c>
    </row>
    <row r="9" spans="1:6" ht="12.75">
      <c r="A9" s="2" t="s">
        <v>20</v>
      </c>
      <c r="B9" s="77">
        <v>0.31817503964934896</v>
      </c>
      <c r="C9" s="77">
        <v>0.3347329917945029</v>
      </c>
      <c r="D9" s="77">
        <v>0.31664256094380205</v>
      </c>
      <c r="E9" s="77">
        <v>0.32305942647820607</v>
      </c>
      <c r="F9" s="77">
        <v>0.31075756400894433</v>
      </c>
    </row>
    <row r="10" spans="1:6" ht="12.75">
      <c r="A10" s="2" t="s">
        <v>21</v>
      </c>
      <c r="B10" s="77">
        <v>0.42862466623443995</v>
      </c>
      <c r="C10" s="77">
        <v>0.4903199068534625</v>
      </c>
      <c r="D10" s="77">
        <v>0.427785896473098</v>
      </c>
      <c r="E10" s="77">
        <v>0.42466711163597315</v>
      </c>
      <c r="F10" s="77">
        <v>0.4281090062303346</v>
      </c>
    </row>
    <row r="11" spans="1:6" ht="12.75">
      <c r="A11" s="3" t="s">
        <v>47</v>
      </c>
      <c r="B11" s="102">
        <f>SUM(B7:B10)</f>
        <v>0.9999999999999809</v>
      </c>
      <c r="C11" s="102">
        <f>SUM(C7:C10)</f>
        <v>0.9999999999999967</v>
      </c>
      <c r="D11" s="102">
        <f>SUM(D7:D10)</f>
        <v>1.0000000000000056</v>
      </c>
      <c r="E11" s="102">
        <f>SUM(E7:E10)</f>
        <v>1.0000000000000018</v>
      </c>
      <c r="F11" s="102">
        <f>SUM(F7:F10)</f>
        <v>0.9999999999999989</v>
      </c>
    </row>
    <row r="12" spans="3:6" ht="6.75" customHeight="1">
      <c r="C12" s="12"/>
      <c r="D12" s="12"/>
      <c r="E12" s="12"/>
      <c r="F12" s="12"/>
    </row>
    <row r="13" spans="2:7" ht="13.5" customHeight="1">
      <c r="B13" s="260" t="s">
        <v>342</v>
      </c>
      <c r="C13" s="260"/>
      <c r="D13" s="260"/>
      <c r="E13" s="260"/>
      <c r="F13" s="260"/>
      <c r="G13" s="11"/>
    </row>
    <row r="14" spans="1:7" ht="13.5" customHeight="1">
      <c r="A14" s="53" t="s">
        <v>105</v>
      </c>
      <c r="B14" s="77">
        <v>0.38342235364497185</v>
      </c>
      <c r="C14" s="77">
        <v>0.513407860037752</v>
      </c>
      <c r="D14" s="77">
        <v>0.3921072867557083</v>
      </c>
      <c r="E14" s="77">
        <v>0.34147515637048714</v>
      </c>
      <c r="F14" s="77">
        <v>0.4188272702147847</v>
      </c>
      <c r="G14" s="11"/>
    </row>
    <row r="15" spans="1:7" ht="13.5" customHeight="1">
      <c r="A15" s="53" t="s">
        <v>15</v>
      </c>
      <c r="B15" s="77">
        <v>0.22405388087770123</v>
      </c>
      <c r="C15" s="77">
        <v>0.15859975751348088</v>
      </c>
      <c r="D15" s="77">
        <v>0.2504243934169842</v>
      </c>
      <c r="E15" s="77">
        <v>0.1801795114731792</v>
      </c>
      <c r="F15" s="77">
        <v>0.24758765941786842</v>
      </c>
      <c r="G15" s="11"/>
    </row>
    <row r="16" spans="1:6" ht="12.75">
      <c r="A16" s="53" t="s">
        <v>16</v>
      </c>
      <c r="B16" s="77">
        <v>0.3925237654773231</v>
      </c>
      <c r="C16" s="77">
        <v>0.32799238244876705</v>
      </c>
      <c r="D16" s="77">
        <v>0.3574683198273111</v>
      </c>
      <c r="E16" s="77">
        <v>0.4783453321563336</v>
      </c>
      <c r="F16" s="77">
        <v>0.33358507036734897</v>
      </c>
    </row>
    <row r="17" spans="1:6" ht="12.75">
      <c r="A17" s="6" t="s">
        <v>47</v>
      </c>
      <c r="B17" s="123">
        <f>SUM(B14:B16)</f>
        <v>0.9999999999999962</v>
      </c>
      <c r="C17" s="123">
        <f>SUM(C14:C16)</f>
        <v>0.9999999999999999</v>
      </c>
      <c r="D17" s="123">
        <f>SUM(D14:D16)</f>
        <v>1.0000000000000036</v>
      </c>
      <c r="E17" s="123">
        <f>SUM(E14:E16)</f>
        <v>1</v>
      </c>
      <c r="F17" s="123">
        <f>SUM(F14:F16)</f>
        <v>1.0000000000000022</v>
      </c>
    </row>
    <row r="18" spans="1:7" s="10" customFormat="1" ht="12.75">
      <c r="A18" s="44" t="s">
        <v>238</v>
      </c>
      <c r="B18" s="50"/>
      <c r="C18" s="51"/>
      <c r="D18" s="51"/>
      <c r="E18" s="51"/>
      <c r="F18" s="51"/>
      <c r="G18" s="7"/>
    </row>
    <row r="19" ht="12.75">
      <c r="A19" s="52" t="s">
        <v>3</v>
      </c>
    </row>
  </sheetData>
  <sheetProtection/>
  <mergeCells count="6">
    <mergeCell ref="B6:F6"/>
    <mergeCell ref="B13:F13"/>
    <mergeCell ref="A1:F1"/>
    <mergeCell ref="A3:A4"/>
    <mergeCell ref="B3:B4"/>
    <mergeCell ref="C3:F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4.7109375" style="1" customWidth="1"/>
    <col min="2" max="2" width="11.7109375" style="14" customWidth="1"/>
    <col min="3" max="9" width="11.7109375" style="1" customWidth="1"/>
    <col min="10" max="16384" width="9.140625" style="1" customWidth="1"/>
  </cols>
  <sheetData>
    <row r="1" spans="1:10" ht="30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1.7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13.5" customHeight="1">
      <c r="B6" s="260" t="s">
        <v>166</v>
      </c>
      <c r="C6" s="260"/>
      <c r="D6" s="260"/>
      <c r="E6" s="260"/>
      <c r="F6" s="260"/>
      <c r="G6" s="260"/>
      <c r="H6" s="260"/>
      <c r="I6" s="260"/>
      <c r="J6" s="11"/>
    </row>
    <row r="7" spans="1:9" s="7" customFormat="1" ht="12.75">
      <c r="A7" s="2" t="s">
        <v>13</v>
      </c>
      <c r="B7" s="77">
        <v>0.041558687304909914</v>
      </c>
      <c r="C7" s="77">
        <v>0.0483822776997271</v>
      </c>
      <c r="D7" s="77">
        <v>0.033950728513141605</v>
      </c>
      <c r="E7" s="77">
        <v>0.049575566443079915</v>
      </c>
      <c r="F7" s="77">
        <v>0.05182026112434699</v>
      </c>
      <c r="G7" s="77">
        <v>0.046482153139534826</v>
      </c>
      <c r="H7" s="77">
        <v>0.041266002140278445</v>
      </c>
      <c r="I7" s="77">
        <v>0.022817329727423216</v>
      </c>
    </row>
    <row r="8" spans="1:9" s="7" customFormat="1" ht="12.75">
      <c r="A8" s="2" t="s">
        <v>15</v>
      </c>
      <c r="B8" s="77">
        <v>0.21164160681128202</v>
      </c>
      <c r="C8" s="77">
        <v>0.23968990593812517</v>
      </c>
      <c r="D8" s="77">
        <v>0.18036916934225153</v>
      </c>
      <c r="E8" s="77">
        <v>0.31349044274256327</v>
      </c>
      <c r="F8" s="77">
        <v>0.3271892769192954</v>
      </c>
      <c r="G8" s="77">
        <v>0.30307366904355953</v>
      </c>
      <c r="H8" s="77">
        <v>0.16049107332973192</v>
      </c>
      <c r="I8" s="77">
        <v>0.050691227899103596</v>
      </c>
    </row>
    <row r="9" spans="1:9" s="7" customFormat="1" ht="12.75">
      <c r="A9" s="2" t="s">
        <v>20</v>
      </c>
      <c r="B9" s="77">
        <v>0.31817503964934896</v>
      </c>
      <c r="C9" s="77">
        <v>0.3201741747679205</v>
      </c>
      <c r="D9" s="77">
        <v>0.3159461049212722</v>
      </c>
      <c r="E9" s="77">
        <v>0.34874064166915647</v>
      </c>
      <c r="F9" s="77">
        <v>0.37929332723826403</v>
      </c>
      <c r="G9" s="77">
        <v>0.3516817767555369</v>
      </c>
      <c r="H9" s="77">
        <v>0.34117212267824504</v>
      </c>
      <c r="I9" s="77">
        <v>0.15563504738207318</v>
      </c>
    </row>
    <row r="10" spans="1:9" s="7" customFormat="1" ht="12.75">
      <c r="A10" s="2" t="s">
        <v>21</v>
      </c>
      <c r="B10" s="77">
        <v>0.42862466623443995</v>
      </c>
      <c r="C10" s="77">
        <v>0.3917536415942311</v>
      </c>
      <c r="D10" s="77">
        <v>0.4697339972233339</v>
      </c>
      <c r="E10" s="77">
        <v>0.2881933491452011</v>
      </c>
      <c r="F10" s="77">
        <v>0.2416971347180932</v>
      </c>
      <c r="G10" s="77">
        <v>0.29876240106137736</v>
      </c>
      <c r="H10" s="77">
        <v>0.4570708018517566</v>
      </c>
      <c r="I10" s="77">
        <v>0.770856394991404</v>
      </c>
    </row>
    <row r="11" spans="1:9" s="7" customFormat="1" ht="12.75">
      <c r="A11" s="3" t="s">
        <v>47</v>
      </c>
      <c r="B11" s="102">
        <f>SUM(B7:B10)</f>
        <v>0.9999999999999809</v>
      </c>
      <c r="C11" s="102">
        <f aca="true" t="shared" si="0" ref="C11:I11">SUM(C7:C10)</f>
        <v>1.0000000000000038</v>
      </c>
      <c r="D11" s="102">
        <f t="shared" si="0"/>
        <v>0.9999999999999991</v>
      </c>
      <c r="E11" s="102">
        <f t="shared" si="0"/>
        <v>1.0000000000000009</v>
      </c>
      <c r="F11" s="102">
        <f t="shared" si="0"/>
        <v>0.9999999999999996</v>
      </c>
      <c r="G11" s="102">
        <f t="shared" si="0"/>
        <v>1.0000000000000087</v>
      </c>
      <c r="H11" s="102">
        <f t="shared" si="0"/>
        <v>1.000000000000012</v>
      </c>
      <c r="I11" s="102">
        <f t="shared" si="0"/>
        <v>1.000000000000004</v>
      </c>
    </row>
    <row r="12" spans="2:8" s="7" customFormat="1" ht="6.75" customHeight="1">
      <c r="B12" s="10"/>
      <c r="C12" s="12"/>
      <c r="D12" s="12"/>
      <c r="E12" s="12"/>
      <c r="F12" s="12"/>
      <c r="G12" s="12"/>
      <c r="H12" s="12"/>
    </row>
    <row r="13" spans="2:10" s="7" customFormat="1" ht="13.5" customHeight="1">
      <c r="B13" s="260" t="s">
        <v>345</v>
      </c>
      <c r="C13" s="260"/>
      <c r="D13" s="260"/>
      <c r="E13" s="260"/>
      <c r="F13" s="260"/>
      <c r="G13" s="260"/>
      <c r="H13" s="260"/>
      <c r="I13" s="260"/>
      <c r="J13" s="11"/>
    </row>
    <row r="14" spans="1:10" s="7" customFormat="1" ht="13.5" customHeight="1">
      <c r="A14" s="53" t="s">
        <v>105</v>
      </c>
      <c r="B14" s="77">
        <v>0.38342235364497185</v>
      </c>
      <c r="C14" s="77">
        <v>0.3454015024964853</v>
      </c>
      <c r="D14" s="77">
        <v>0.43204770706817625</v>
      </c>
      <c r="E14" s="77">
        <v>0.5145900467610093</v>
      </c>
      <c r="F14" s="77">
        <v>0.43987412726994907</v>
      </c>
      <c r="G14" s="77">
        <v>0.2877982231233454</v>
      </c>
      <c r="H14" s="77">
        <v>0.38535636039327953</v>
      </c>
      <c r="I14" s="77">
        <v>0.4087075069268351</v>
      </c>
      <c r="J14" s="11"/>
    </row>
    <row r="15" spans="1:10" s="7" customFormat="1" ht="13.5" customHeight="1">
      <c r="A15" s="53" t="s">
        <v>15</v>
      </c>
      <c r="B15" s="77">
        <v>0.22405388087770123</v>
      </c>
      <c r="C15" s="77">
        <v>0.22466389264838213</v>
      </c>
      <c r="D15" s="77">
        <v>0.223273729012459</v>
      </c>
      <c r="E15" s="77">
        <v>0.30001195324214397</v>
      </c>
      <c r="F15" s="77">
        <v>0.21786066237013194</v>
      </c>
      <c r="G15" s="77">
        <v>0.27563921552834053</v>
      </c>
      <c r="H15" s="77">
        <v>0.169203496184525</v>
      </c>
      <c r="I15" s="77">
        <v>0.2109906881961758</v>
      </c>
      <c r="J15" s="11"/>
    </row>
    <row r="16" spans="1:9" s="7" customFormat="1" ht="12.75">
      <c r="A16" s="53" t="s">
        <v>16</v>
      </c>
      <c r="B16" s="77">
        <v>0.3925237654773231</v>
      </c>
      <c r="C16" s="77">
        <v>0.4299346048551362</v>
      </c>
      <c r="D16" s="77">
        <v>0.34467856391936896</v>
      </c>
      <c r="E16" s="77">
        <v>0.18539799999684844</v>
      </c>
      <c r="F16" s="77">
        <v>0.3422652103599183</v>
      </c>
      <c r="G16" s="77">
        <v>0.43656256134832083</v>
      </c>
      <c r="H16" s="77">
        <v>0.4454401434221972</v>
      </c>
      <c r="I16" s="77">
        <v>0.38030180487698956</v>
      </c>
    </row>
    <row r="17" spans="1:9" s="7" customFormat="1" ht="12.75">
      <c r="A17" s="6" t="s">
        <v>47</v>
      </c>
      <c r="B17" s="123">
        <f>SUM(B14:B16)</f>
        <v>0.9999999999999962</v>
      </c>
      <c r="C17" s="123">
        <f aca="true" t="shared" si="1" ref="C17:I17">SUM(C14:C16)</f>
        <v>1.0000000000000036</v>
      </c>
      <c r="D17" s="123">
        <f t="shared" si="1"/>
        <v>1.0000000000000042</v>
      </c>
      <c r="E17" s="123">
        <f t="shared" si="1"/>
        <v>1.0000000000000018</v>
      </c>
      <c r="F17" s="123">
        <f t="shared" si="1"/>
        <v>0.9999999999999993</v>
      </c>
      <c r="G17" s="123">
        <f t="shared" si="1"/>
        <v>1.0000000000000067</v>
      </c>
      <c r="H17" s="123">
        <f t="shared" si="1"/>
        <v>1.0000000000000018</v>
      </c>
      <c r="I17" s="123">
        <f t="shared" si="1"/>
        <v>1.0000000000000004</v>
      </c>
    </row>
    <row r="18" spans="1:10" s="10" customFormat="1" ht="12.75">
      <c r="A18" s="44" t="s">
        <v>238</v>
      </c>
      <c r="B18" s="50"/>
      <c r="C18" s="51"/>
      <c r="D18" s="51"/>
      <c r="E18" s="51"/>
      <c r="F18" s="51"/>
      <c r="G18" s="51"/>
      <c r="H18" s="51"/>
      <c r="I18" s="51"/>
      <c r="J18" s="7"/>
    </row>
    <row r="19" ht="12.75">
      <c r="A19" s="52" t="s">
        <v>3</v>
      </c>
    </row>
  </sheetData>
  <sheetProtection/>
  <mergeCells count="7">
    <mergeCell ref="B13:I13"/>
    <mergeCell ref="B6:I6"/>
    <mergeCell ref="A1:I1"/>
    <mergeCell ref="A3:A4"/>
    <mergeCell ref="B3:B4"/>
    <mergeCell ref="C3:D3"/>
    <mergeCell ref="E3:I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4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35.421875" style="0" customWidth="1"/>
    <col min="2" max="2" width="10.28125" style="0" bestFit="1" customWidth="1"/>
    <col min="3" max="3" width="12.421875" style="0" bestFit="1" customWidth="1"/>
    <col min="5" max="5" width="1.7109375" style="0" customWidth="1"/>
    <col min="6" max="7" width="14.8515625" style="0" bestFit="1" customWidth="1"/>
    <col min="8" max="8" width="11.00390625" style="0" bestFit="1" customWidth="1"/>
    <col min="9" max="9" width="10.28125" style="0" bestFit="1" customWidth="1"/>
    <col min="10" max="10" width="1.7109375" style="0" customWidth="1"/>
  </cols>
  <sheetData>
    <row r="1" spans="1:9" ht="20.25" customHeight="1">
      <c r="A1" s="251" t="s">
        <v>239</v>
      </c>
      <c r="B1" s="251"/>
      <c r="C1" s="251"/>
      <c r="D1" s="251"/>
      <c r="E1" s="251"/>
      <c r="F1" s="251"/>
      <c r="G1" s="251"/>
      <c r="H1" s="251"/>
      <c r="I1" s="251"/>
    </row>
    <row r="3" spans="1:9" ht="21.75" customHeight="1">
      <c r="A3" s="250" t="s">
        <v>158</v>
      </c>
      <c r="B3" s="259" t="s">
        <v>213</v>
      </c>
      <c r="C3" s="259"/>
      <c r="D3" s="259"/>
      <c r="F3" s="258" t="s">
        <v>161</v>
      </c>
      <c r="G3" s="258"/>
      <c r="H3" s="258"/>
      <c r="I3" s="258"/>
    </row>
    <row r="4" spans="1:9" ht="27" customHeight="1">
      <c r="A4" s="250"/>
      <c r="B4" s="157" t="s">
        <v>214</v>
      </c>
      <c r="C4" s="157" t="s">
        <v>215</v>
      </c>
      <c r="D4" s="99" t="s">
        <v>47</v>
      </c>
      <c r="F4" s="157" t="s">
        <v>159</v>
      </c>
      <c r="G4" s="157" t="s">
        <v>160</v>
      </c>
      <c r="H4" s="157" t="s">
        <v>20</v>
      </c>
      <c r="I4" s="99" t="s">
        <v>47</v>
      </c>
    </row>
    <row r="5" spans="1:9" s="155" customFormat="1" ht="13.5" customHeight="1">
      <c r="A5" s="156"/>
      <c r="B5" s="255" t="s">
        <v>212</v>
      </c>
      <c r="C5" s="256"/>
      <c r="D5" s="257"/>
      <c r="F5" s="252" t="s">
        <v>212</v>
      </c>
      <c r="G5" s="253"/>
      <c r="H5" s="253"/>
      <c r="I5" s="254"/>
    </row>
    <row r="6" spans="1:10" ht="15.75" customHeight="1">
      <c r="A6" s="138" t="s">
        <v>210</v>
      </c>
      <c r="B6" s="140">
        <v>870115.2138992542</v>
      </c>
      <c r="C6" s="139">
        <v>1780061.786100764</v>
      </c>
      <c r="D6" s="141">
        <f>SUM(B6:C6)</f>
        <v>2650177.000000018</v>
      </c>
      <c r="E6" s="165"/>
      <c r="F6" s="140">
        <v>282169.55533669225</v>
      </c>
      <c r="G6" s="140">
        <v>310526.0846813905</v>
      </c>
      <c r="H6" s="140">
        <v>277419.5738811715</v>
      </c>
      <c r="I6" s="141">
        <f>SUM(F6:H6)</f>
        <v>870115.2138992542</v>
      </c>
      <c r="J6" s="71"/>
    </row>
    <row r="7" spans="1:9" s="1" customFormat="1" ht="14.25" customHeight="1">
      <c r="A7" s="72"/>
      <c r="B7" s="147"/>
      <c r="C7" s="73"/>
      <c r="D7" s="154"/>
      <c r="E7" s="166"/>
      <c r="F7" s="181"/>
      <c r="G7" s="182"/>
      <c r="H7" s="183"/>
      <c r="I7" s="184"/>
    </row>
    <row r="8" spans="1:10" ht="15.75" customHeight="1">
      <c r="A8" s="143" t="s">
        <v>169</v>
      </c>
      <c r="B8" s="145">
        <v>106844.8195794647</v>
      </c>
      <c r="C8" s="144">
        <v>2543332.1804205487</v>
      </c>
      <c r="D8" s="146">
        <f>SUM(B8:C8)</f>
        <v>2650177.0000000135</v>
      </c>
      <c r="E8" s="165"/>
      <c r="F8" s="145">
        <v>50642.90472544732</v>
      </c>
      <c r="G8" s="145">
        <v>31835.13823367015</v>
      </c>
      <c r="H8" s="145">
        <v>24366.776620347235</v>
      </c>
      <c r="I8" s="146">
        <f>SUM(F8:H8)</f>
        <v>106844.8195794647</v>
      </c>
      <c r="J8" s="71"/>
    </row>
    <row r="9" spans="1:10" ht="15.75" customHeight="1">
      <c r="A9" s="143" t="s">
        <v>170</v>
      </c>
      <c r="B9" s="145">
        <v>111109.01064799528</v>
      </c>
      <c r="C9" s="144">
        <v>2539067.989352017</v>
      </c>
      <c r="D9" s="146">
        <f>SUM(B9:C9)</f>
        <v>2650177.0000000126</v>
      </c>
      <c r="E9" s="165"/>
      <c r="F9" s="145">
        <v>68537.7408996326</v>
      </c>
      <c r="G9" s="145">
        <v>26391.092739202493</v>
      </c>
      <c r="H9" s="145">
        <v>16180.177009160196</v>
      </c>
      <c r="I9" s="146">
        <f>SUM(F9:H9)</f>
        <v>111109.01064799528</v>
      </c>
      <c r="J9" s="71"/>
    </row>
    <row r="10" spans="1:10" ht="15.75" customHeight="1">
      <c r="A10" s="143" t="s">
        <v>222</v>
      </c>
      <c r="B10" s="145">
        <v>201930.43514276357</v>
      </c>
      <c r="C10" s="144">
        <v>2448246.5648572533</v>
      </c>
      <c r="D10" s="146">
        <f>SUM(B10:C10)</f>
        <v>2650177.0000000168</v>
      </c>
      <c r="E10" s="78"/>
      <c r="F10" s="145">
        <v>112933.57223213246</v>
      </c>
      <c r="G10" s="144">
        <v>55845.00925486178</v>
      </c>
      <c r="H10" s="144">
        <v>33151.853655768864</v>
      </c>
      <c r="I10" s="146">
        <f>SUM(F10:H10)</f>
        <v>201930.43514276308</v>
      </c>
      <c r="J10" s="71"/>
    </row>
    <row r="11" spans="1:9" s="1" customFormat="1" ht="12.75" customHeight="1">
      <c r="A11" s="72"/>
      <c r="B11" s="147"/>
      <c r="C11" s="73"/>
      <c r="D11" s="154"/>
      <c r="E11" s="153"/>
      <c r="F11" s="185"/>
      <c r="G11" s="186"/>
      <c r="H11" s="186"/>
      <c r="I11" s="184"/>
    </row>
    <row r="12" spans="1:10" ht="15.75" customHeight="1">
      <c r="A12" s="149" t="s">
        <v>171</v>
      </c>
      <c r="B12" s="151">
        <v>16812.359080731287</v>
      </c>
      <c r="C12" s="150">
        <v>2633364.6409192765</v>
      </c>
      <c r="D12" s="152">
        <f>SUM(B12:C12)</f>
        <v>2650177.000000008</v>
      </c>
      <c r="E12" s="165"/>
      <c r="F12" s="151">
        <v>13557.458493576964</v>
      </c>
      <c r="G12" s="151">
        <v>2028.271425271429</v>
      </c>
      <c r="H12" s="151">
        <v>1226.629161882893</v>
      </c>
      <c r="I12" s="152">
        <f>SUM(F12:H12)</f>
        <v>16812.359080731287</v>
      </c>
      <c r="J12" s="71"/>
    </row>
    <row r="13" spans="1:10" ht="15.75" customHeight="1">
      <c r="A13" s="149" t="s">
        <v>172</v>
      </c>
      <c r="B13" s="151">
        <v>2076191.5440375055</v>
      </c>
      <c r="C13" s="150">
        <v>573985.4559625221</v>
      </c>
      <c r="D13" s="152">
        <f>SUM(B13:C13)</f>
        <v>2650177.0000000275</v>
      </c>
      <c r="E13" s="165"/>
      <c r="F13" s="151">
        <v>1862030.4097361255</v>
      </c>
      <c r="G13" s="151">
        <v>189139.67955477972</v>
      </c>
      <c r="H13" s="151">
        <v>25021.454746600153</v>
      </c>
      <c r="I13" s="152">
        <f>SUM(F13:H13)</f>
        <v>2076191.5440375055</v>
      </c>
      <c r="J13" s="71"/>
    </row>
    <row r="14" spans="1:10" ht="15.75" customHeight="1">
      <c r="A14" s="149" t="s">
        <v>173</v>
      </c>
      <c r="B14" s="151">
        <v>10271.983592340925</v>
      </c>
      <c r="C14" s="150">
        <v>2639905.0164076667</v>
      </c>
      <c r="D14" s="152">
        <f>SUM(B14:C14)</f>
        <v>2650177.0000000075</v>
      </c>
      <c r="E14" s="165"/>
      <c r="F14" s="151">
        <v>6596.677609524496</v>
      </c>
      <c r="G14" s="151">
        <v>2854.692763418019</v>
      </c>
      <c r="H14" s="151">
        <v>820.6132193984112</v>
      </c>
      <c r="I14" s="152">
        <f>SUM(F14:H14)</f>
        <v>10271.983592340925</v>
      </c>
      <c r="J14" s="71"/>
    </row>
    <row r="15" spans="1:10" ht="15.75" customHeight="1">
      <c r="A15" s="149" t="s">
        <v>174</v>
      </c>
      <c r="B15" s="151">
        <v>7892.310413941739</v>
      </c>
      <c r="C15" s="150">
        <v>2642284.6895860652</v>
      </c>
      <c r="D15" s="152">
        <f>SUM(B15:C15)</f>
        <v>2650177.000000007</v>
      </c>
      <c r="E15" s="165"/>
      <c r="F15" s="151">
        <v>6409.271442949038</v>
      </c>
      <c r="G15" s="151">
        <v>0</v>
      </c>
      <c r="H15" s="151">
        <v>1483.0389709927017</v>
      </c>
      <c r="I15" s="152">
        <f>SUM(F15:H15)</f>
        <v>7892.310413941739</v>
      </c>
      <c r="J15" s="71"/>
    </row>
    <row r="16" spans="1:10" ht="15.75" customHeight="1">
      <c r="A16" s="149" t="s">
        <v>175</v>
      </c>
      <c r="B16" s="151">
        <v>2090578.1621117948</v>
      </c>
      <c r="C16" s="150">
        <v>559598.8378882348</v>
      </c>
      <c r="D16" s="152">
        <f>SUM(B16:C16)</f>
        <v>2650177.00000003</v>
      </c>
      <c r="E16" s="78"/>
      <c r="F16" s="151">
        <v>1873896.4532715883</v>
      </c>
      <c r="G16" s="150">
        <v>191768.9180212497</v>
      </c>
      <c r="H16" s="150">
        <v>24912.790818954767</v>
      </c>
      <c r="I16" s="152">
        <f>SUM(F16:H16)</f>
        <v>2090578.1621117927</v>
      </c>
      <c r="J16" s="160"/>
    </row>
    <row r="17" spans="1:9" ht="8.25" customHeight="1">
      <c r="A17" s="72"/>
      <c r="B17" s="142"/>
      <c r="C17" s="73"/>
      <c r="D17" s="100"/>
      <c r="E17" s="153"/>
      <c r="F17" s="187"/>
      <c r="G17" s="188"/>
      <c r="H17" s="189"/>
      <c r="I17" s="190"/>
    </row>
    <row r="18" spans="1:9" ht="14.25" customHeight="1">
      <c r="A18" s="72" t="s">
        <v>217</v>
      </c>
      <c r="B18" s="74">
        <v>2141871.576923566</v>
      </c>
      <c r="C18" s="74">
        <v>508305.42307646945</v>
      </c>
      <c r="D18" s="154">
        <f>SUM(B18:C18)</f>
        <v>2650177.0000000354</v>
      </c>
      <c r="E18" s="76"/>
      <c r="F18" s="180">
        <v>1936650.2758846346</v>
      </c>
      <c r="G18" s="180">
        <v>186901.62786835307</v>
      </c>
      <c r="H18" s="180">
        <v>18319.67317057168</v>
      </c>
      <c r="I18" s="179">
        <f>SUM(F18:H18)</f>
        <v>2141871.5769235594</v>
      </c>
    </row>
    <row r="19" spans="1:9" ht="8.25" customHeight="1">
      <c r="A19" s="158"/>
      <c r="B19" s="148"/>
      <c r="C19" s="148"/>
      <c r="D19" s="159"/>
      <c r="E19" s="76"/>
      <c r="F19" s="191"/>
      <c r="G19" s="188"/>
      <c r="H19" s="188"/>
      <c r="I19" s="190"/>
    </row>
    <row r="20" spans="1:9" ht="14.25" customHeight="1">
      <c r="A20" s="158"/>
      <c r="B20" s="255" t="s">
        <v>162</v>
      </c>
      <c r="C20" s="256"/>
      <c r="D20" s="257"/>
      <c r="E20" s="76"/>
      <c r="F20" s="252" t="s">
        <v>162</v>
      </c>
      <c r="G20" s="253"/>
      <c r="H20" s="253"/>
      <c r="I20" s="254"/>
    </row>
    <row r="21" spans="1:9" ht="14.25" customHeight="1">
      <c r="A21" s="138" t="s">
        <v>210</v>
      </c>
      <c r="B21" s="216">
        <f>B6*100/$D$6</f>
        <v>32.8323434208073</v>
      </c>
      <c r="C21" s="216">
        <f>C6*100/$D$6</f>
        <v>67.16765657919271</v>
      </c>
      <c r="D21" s="217">
        <f>SUM(B21:C21)</f>
        <v>100</v>
      </c>
      <c r="E21" s="76"/>
      <c r="F21" s="170">
        <f>F6/$I$6*100</f>
        <v>32.42898765925533</v>
      </c>
      <c r="G21" s="170">
        <f>G6/$I$6*100</f>
        <v>35.687927267680735</v>
      </c>
      <c r="H21" s="170">
        <f>H6/$I$6*100</f>
        <v>31.883085073063945</v>
      </c>
      <c r="I21" s="171">
        <f>I6/$I$6*100</f>
        <v>100</v>
      </c>
    </row>
    <row r="22" spans="1:9" ht="14.25" customHeight="1">
      <c r="A22" s="72"/>
      <c r="B22" s="218"/>
      <c r="C22" s="218"/>
      <c r="D22" s="219"/>
      <c r="E22" s="76"/>
      <c r="F22" s="167"/>
      <c r="G22" s="161"/>
      <c r="H22" s="161"/>
      <c r="I22" s="162"/>
    </row>
    <row r="23" spans="1:9" ht="14.25" customHeight="1">
      <c r="A23" s="143" t="s">
        <v>169</v>
      </c>
      <c r="B23" s="220">
        <f aca="true" t="shared" si="0" ref="B23:C25">B8*100/$D8</f>
        <v>4.0316107029630155</v>
      </c>
      <c r="C23" s="220">
        <f t="shared" si="0"/>
        <v>95.96838929703698</v>
      </c>
      <c r="D23" s="221">
        <f>SUM(B23:C23)</f>
        <v>100</v>
      </c>
      <c r="E23" s="76"/>
      <c r="F23" s="172">
        <f>F8/$I$8*100</f>
        <v>47.39855888640646</v>
      </c>
      <c r="G23" s="172">
        <f>G8/$I$8*100</f>
        <v>29.795677842848622</v>
      </c>
      <c r="H23" s="172">
        <f>H8/$I$8*100</f>
        <v>22.805763270744915</v>
      </c>
      <c r="I23" s="173">
        <f>I8/$I$8*100</f>
        <v>100</v>
      </c>
    </row>
    <row r="24" spans="1:9" ht="14.25" customHeight="1">
      <c r="A24" s="143" t="s">
        <v>170</v>
      </c>
      <c r="B24" s="220">
        <f t="shared" si="0"/>
        <v>4.192512826426112</v>
      </c>
      <c r="C24" s="220">
        <f t="shared" si="0"/>
        <v>95.80748717357388</v>
      </c>
      <c r="D24" s="221">
        <f>SUM(B24:C24)</f>
        <v>99.99999999999999</v>
      </c>
      <c r="E24" s="76"/>
      <c r="F24" s="172">
        <f>F9/$I$9*100</f>
        <v>61.6851329157877</v>
      </c>
      <c r="G24" s="172">
        <f>G9/$I$9*100</f>
        <v>23.752432485257362</v>
      </c>
      <c r="H24" s="172">
        <f>H9/$I$9*100</f>
        <v>14.562434598954944</v>
      </c>
      <c r="I24" s="173">
        <f>I9/$I$9*100</f>
        <v>100</v>
      </c>
    </row>
    <row r="25" spans="1:9" ht="14.25" customHeight="1">
      <c r="A25" s="143" t="s">
        <v>211</v>
      </c>
      <c r="B25" s="220">
        <f t="shared" si="0"/>
        <v>7.619507494886654</v>
      </c>
      <c r="C25" s="220">
        <f t="shared" si="0"/>
        <v>92.38049250511335</v>
      </c>
      <c r="D25" s="221">
        <f>SUM(B25:C25)</f>
        <v>100</v>
      </c>
      <c r="E25" s="76"/>
      <c r="F25" s="172">
        <f>F10/$I$10*100</f>
        <v>55.926969182376794</v>
      </c>
      <c r="G25" s="172">
        <f>G10/$I$10*100</f>
        <v>27.655568223472528</v>
      </c>
      <c r="H25" s="172">
        <f>H10/$I$10*100</f>
        <v>16.4174625941507</v>
      </c>
      <c r="I25" s="173">
        <f>I10/$I$10*100</f>
        <v>100</v>
      </c>
    </row>
    <row r="26" spans="1:9" ht="6.75" customHeight="1">
      <c r="A26" s="72"/>
      <c r="B26" s="218"/>
      <c r="C26" s="218"/>
      <c r="D26" s="219"/>
      <c r="E26" s="76"/>
      <c r="F26" s="167"/>
      <c r="G26" s="161"/>
      <c r="H26" s="161"/>
      <c r="I26" s="162"/>
    </row>
    <row r="27" spans="1:9" ht="14.25" customHeight="1">
      <c r="A27" s="149" t="s">
        <v>171</v>
      </c>
      <c r="B27" s="222">
        <f aca="true" t="shared" si="1" ref="B27:C31">B12*100/$D$12</f>
        <v>0.6343862723407243</v>
      </c>
      <c r="C27" s="222">
        <f t="shared" si="1"/>
        <v>99.36561372765927</v>
      </c>
      <c r="D27" s="223">
        <f>SUM(B27:C27)</f>
        <v>99.99999999999999</v>
      </c>
      <c r="E27" s="76"/>
      <c r="F27" s="174">
        <f>F12/$I$12*100</f>
        <v>80.63983423429983</v>
      </c>
      <c r="G27" s="174">
        <f>G12/$I$12*100</f>
        <v>12.064169076641</v>
      </c>
      <c r="H27" s="174">
        <f>H12/$I$12*100</f>
        <v>7.295996689059167</v>
      </c>
      <c r="I27" s="75">
        <f>I12/$I$12*100</f>
        <v>100</v>
      </c>
    </row>
    <row r="28" spans="1:9" ht="14.25" customHeight="1">
      <c r="A28" s="149" t="s">
        <v>172</v>
      </c>
      <c r="B28" s="222">
        <f t="shared" si="1"/>
        <v>78.3416180895653</v>
      </c>
      <c r="C28" s="222">
        <f t="shared" si="1"/>
        <v>21.65838191043543</v>
      </c>
      <c r="D28" s="223">
        <f>SUM(B28:C28)</f>
        <v>100.00000000000074</v>
      </c>
      <c r="E28" s="76"/>
      <c r="F28" s="174">
        <f>F13/$I$13*100</f>
        <v>89.68490480002113</v>
      </c>
      <c r="G28" s="174">
        <f>G13/$I$13*100</f>
        <v>9.109934008639955</v>
      </c>
      <c r="H28" s="174">
        <f>H13/$I$13*100</f>
        <v>1.205161191338912</v>
      </c>
      <c r="I28" s="75">
        <f>I13/$I$13*100</f>
        <v>100</v>
      </c>
    </row>
    <row r="29" spans="1:9" ht="14.25" customHeight="1">
      <c r="A29" s="149" t="s">
        <v>173</v>
      </c>
      <c r="B29" s="222">
        <f t="shared" si="1"/>
        <v>0.3875961338559988</v>
      </c>
      <c r="C29" s="222">
        <f t="shared" si="1"/>
        <v>99.61240386614399</v>
      </c>
      <c r="D29" s="223">
        <f>SUM(B29:C29)</f>
        <v>99.99999999999999</v>
      </c>
      <c r="E29" s="76"/>
      <c r="F29" s="174">
        <f>F14/$I$14*100</f>
        <v>64.22009488452805</v>
      </c>
      <c r="G29" s="174">
        <f>G14/$I$14*100</f>
        <v>27.79105649610419</v>
      </c>
      <c r="H29" s="174">
        <f>H14/$I$14*100</f>
        <v>7.988848619367764</v>
      </c>
      <c r="I29" s="75">
        <f>I14/$I$14*100</f>
        <v>100</v>
      </c>
    </row>
    <row r="30" spans="1:9" ht="14.25" customHeight="1">
      <c r="A30" s="149" t="s">
        <v>174</v>
      </c>
      <c r="B30" s="222">
        <f t="shared" si="1"/>
        <v>0.29780314348595266</v>
      </c>
      <c r="C30" s="222">
        <f t="shared" si="1"/>
        <v>99.702196856514</v>
      </c>
      <c r="D30" s="223">
        <f>SUM(B30:C30)</f>
        <v>99.99999999999996</v>
      </c>
      <c r="E30" s="76"/>
      <c r="F30" s="174">
        <f>F15/$I$15*100</f>
        <v>81.20906435239904</v>
      </c>
      <c r="G30" s="174">
        <f>G15/$I$15*100</f>
        <v>0</v>
      </c>
      <c r="H30" s="174">
        <f>H15/$I$15*100</f>
        <v>18.790935647600968</v>
      </c>
      <c r="I30" s="75">
        <f>I15/$I$15*100</f>
        <v>100</v>
      </c>
    </row>
    <row r="31" spans="1:9" ht="14.25" customHeight="1">
      <c r="A31" s="149" t="s">
        <v>175</v>
      </c>
      <c r="B31" s="222">
        <f t="shared" si="1"/>
        <v>78.88447307903543</v>
      </c>
      <c r="C31" s="222">
        <f t="shared" si="1"/>
        <v>21.115526920965397</v>
      </c>
      <c r="D31" s="223">
        <f>SUM(B31:C31)</f>
        <v>100.00000000000082</v>
      </c>
      <c r="E31" s="76"/>
      <c r="F31" s="174">
        <f>F16/$I$16*100</f>
        <v>89.63532133037667</v>
      </c>
      <c r="G31" s="174">
        <f>G16/$I$16*100</f>
        <v>9.173008763639565</v>
      </c>
      <c r="H31" s="174">
        <f>H16/$I$16*100</f>
        <v>1.191669905983767</v>
      </c>
      <c r="I31" s="75">
        <f>I16/$I$16*100</f>
        <v>100</v>
      </c>
    </row>
    <row r="32" spans="1:9" ht="7.5" customHeight="1">
      <c r="A32" s="72"/>
      <c r="B32" s="98"/>
      <c r="C32" s="98"/>
      <c r="D32" s="101"/>
      <c r="E32" s="76"/>
      <c r="F32" s="167"/>
      <c r="G32" s="161"/>
      <c r="H32" s="161"/>
      <c r="I32" s="162"/>
    </row>
    <row r="33" spans="1:9" ht="14.25" customHeight="1">
      <c r="A33" s="72" t="s">
        <v>216</v>
      </c>
      <c r="B33" s="218">
        <f>B18*100/$D$18</f>
        <v>80.81994436309489</v>
      </c>
      <c r="C33" s="218">
        <f>C18*100/$D$18</f>
        <v>19.180055636905106</v>
      </c>
      <c r="D33" s="219">
        <f>SUM(B33:C33)</f>
        <v>100</v>
      </c>
      <c r="E33" s="76"/>
      <c r="F33" s="168">
        <f>F18/$I$18*100</f>
        <v>90.41859917046516</v>
      </c>
      <c r="G33" s="168">
        <f>G18/$I$18*100</f>
        <v>8.72608936418149</v>
      </c>
      <c r="H33" s="168">
        <f>H18/$I$18*100</f>
        <v>0.8553114653533443</v>
      </c>
      <c r="I33" s="163">
        <f>I18/$I$18*100</f>
        <v>100</v>
      </c>
    </row>
    <row r="34" ht="12.75">
      <c r="A34" s="44" t="s">
        <v>238</v>
      </c>
    </row>
  </sheetData>
  <sheetProtection/>
  <mergeCells count="8">
    <mergeCell ref="A3:A4"/>
    <mergeCell ref="A1:I1"/>
    <mergeCell ref="F5:I5"/>
    <mergeCell ref="F20:I20"/>
    <mergeCell ref="B20:D20"/>
    <mergeCell ref="B5:D5"/>
    <mergeCell ref="F3:I3"/>
    <mergeCell ref="B3:D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9.7109375" style="7" customWidth="1"/>
    <col min="2" max="2" width="8.7109375" style="10" customWidth="1"/>
    <col min="3" max="3" width="11.8515625" style="7" bestFit="1" customWidth="1"/>
    <col min="4" max="5" width="12.140625" style="7" bestFit="1" customWidth="1"/>
    <col min="6" max="6" width="10.57421875" style="7" bestFit="1" customWidth="1"/>
    <col min="7" max="16384" width="9.140625" style="7" customWidth="1"/>
  </cols>
  <sheetData>
    <row r="1" spans="1:7" ht="36" customHeight="1">
      <c r="A1" s="251" t="s">
        <v>275</v>
      </c>
      <c r="B1" s="251"/>
      <c r="C1" s="251"/>
      <c r="D1" s="251"/>
      <c r="E1" s="251"/>
      <c r="F1" s="251"/>
      <c r="G1" s="27"/>
    </row>
    <row r="2" ht="12.75"/>
    <row r="3" spans="1:6" ht="18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35.2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29.25" customHeight="1">
      <c r="B6" s="260" t="s">
        <v>276</v>
      </c>
      <c r="C6" s="260"/>
      <c r="D6" s="260"/>
      <c r="E6" s="260"/>
      <c r="F6" s="260"/>
      <c r="G6" s="11"/>
    </row>
    <row r="7" spans="1:6" ht="12.75">
      <c r="A7" s="2" t="s">
        <v>14</v>
      </c>
      <c r="B7" s="77">
        <v>0.1521239669816744</v>
      </c>
      <c r="C7" s="77">
        <v>0.14639208600148648</v>
      </c>
      <c r="D7" s="77">
        <v>0.15019009983112372</v>
      </c>
      <c r="E7" s="77">
        <v>0.16999975087268593</v>
      </c>
      <c r="F7" s="77">
        <v>0.12640299628477183</v>
      </c>
    </row>
    <row r="8" spans="1:6" ht="12.75">
      <c r="A8" s="2" t="s">
        <v>15</v>
      </c>
      <c r="B8" s="77">
        <v>0.1980690909569577</v>
      </c>
      <c r="C8" s="77">
        <v>0.26389284213887537</v>
      </c>
      <c r="D8" s="77">
        <v>0.20656602899761636</v>
      </c>
      <c r="E8" s="77">
        <v>0.19165324870844785</v>
      </c>
      <c r="F8" s="77">
        <v>0.17917212405725386</v>
      </c>
    </row>
    <row r="9" spans="1:6" ht="12.75">
      <c r="A9" s="2" t="s">
        <v>16</v>
      </c>
      <c r="B9" s="77">
        <v>0.5319240828912095</v>
      </c>
      <c r="C9" s="77">
        <v>0.44042863693161316</v>
      </c>
      <c r="D9" s="77">
        <v>0.5354529202982201</v>
      </c>
      <c r="E9" s="77">
        <v>0.53802278257972</v>
      </c>
      <c r="F9" s="77">
        <v>0.5268949497625754</v>
      </c>
    </row>
    <row r="10" spans="1:6" ht="12.75">
      <c r="A10" s="2" t="s">
        <v>279</v>
      </c>
      <c r="B10" s="77">
        <v>0.11788285917014146</v>
      </c>
      <c r="C10" s="77">
        <v>0.1492864349280221</v>
      </c>
      <c r="D10" s="77">
        <v>0.10779095087304447</v>
      </c>
      <c r="E10" s="77">
        <v>0.10032421783914756</v>
      </c>
      <c r="F10" s="77">
        <v>0.16752992989539753</v>
      </c>
    </row>
    <row r="11" spans="1:6" ht="12.75">
      <c r="A11" s="3" t="s">
        <v>47</v>
      </c>
      <c r="B11" s="102">
        <f>SUM(B7:B10)</f>
        <v>0.9999999999999831</v>
      </c>
      <c r="C11" s="102">
        <f>SUM(C7:C10)</f>
        <v>0.9999999999999971</v>
      </c>
      <c r="D11" s="102">
        <f>SUM(D7:D10)</f>
        <v>1.0000000000000047</v>
      </c>
      <c r="E11" s="102">
        <f>SUM(E7:E10)</f>
        <v>1.0000000000000013</v>
      </c>
      <c r="F11" s="102">
        <f>SUM(F7:F10)</f>
        <v>0.9999999999999987</v>
      </c>
    </row>
    <row r="12" spans="3:7" ht="6.75" customHeight="1">
      <c r="C12" s="11"/>
      <c r="D12" s="11"/>
      <c r="E12" s="11"/>
      <c r="F12" s="11"/>
      <c r="G12" s="11"/>
    </row>
    <row r="13" spans="2:7" ht="29.25" customHeight="1">
      <c r="B13" s="260" t="s">
        <v>277</v>
      </c>
      <c r="C13" s="260"/>
      <c r="D13" s="260"/>
      <c r="E13" s="260"/>
      <c r="F13" s="260"/>
      <c r="G13" s="11"/>
    </row>
    <row r="14" spans="1:6" ht="12.75">
      <c r="A14" s="2" t="s">
        <v>14</v>
      </c>
      <c r="B14" s="77">
        <v>0.135490515107321</v>
      </c>
      <c r="C14" s="77">
        <v>0.11457738160321432</v>
      </c>
      <c r="D14" s="77">
        <v>0.1393052447056383</v>
      </c>
      <c r="E14" s="77">
        <v>0.15643825285649782</v>
      </c>
      <c r="F14" s="77">
        <v>0.09315645709801275</v>
      </c>
    </row>
    <row r="15" spans="1:6" ht="12.75">
      <c r="A15" s="2" t="s">
        <v>15</v>
      </c>
      <c r="B15" s="77">
        <v>0.2081712038463799</v>
      </c>
      <c r="C15" s="77">
        <v>0.23754778207730115</v>
      </c>
      <c r="D15" s="77">
        <v>0.20795153703173988</v>
      </c>
      <c r="E15" s="77">
        <v>0.2209657612626117</v>
      </c>
      <c r="F15" s="77">
        <v>0.1819149311996808</v>
      </c>
    </row>
    <row r="16" spans="1:6" ht="12.75">
      <c r="A16" s="2" t="s">
        <v>16</v>
      </c>
      <c r="B16" s="77">
        <v>0.5845875210727107</v>
      </c>
      <c r="C16" s="77">
        <v>0.5303073848776888</v>
      </c>
      <c r="D16" s="77">
        <v>0.5796707085059994</v>
      </c>
      <c r="E16" s="77">
        <v>0.5655694452298916</v>
      </c>
      <c r="F16" s="77">
        <v>0.6376087920755498</v>
      </c>
    </row>
    <row r="17" spans="1:6" ht="12.75">
      <c r="A17" s="2" t="s">
        <v>279</v>
      </c>
      <c r="B17" s="77">
        <v>0.07175075997357641</v>
      </c>
      <c r="C17" s="77">
        <v>0.11756745144179238</v>
      </c>
      <c r="D17" s="77">
        <v>0.07307250975662644</v>
      </c>
      <c r="E17" s="77">
        <v>0.05702654065099975</v>
      </c>
      <c r="F17" s="77">
        <v>0.08731981962675402</v>
      </c>
    </row>
    <row r="18" spans="1:6" ht="12.75">
      <c r="A18" s="3" t="s">
        <v>47</v>
      </c>
      <c r="B18" s="102">
        <f>SUM(B14:B17)</f>
        <v>0.999999999999988</v>
      </c>
      <c r="C18" s="102">
        <f>SUM(C14:C17)</f>
        <v>0.9999999999999967</v>
      </c>
      <c r="D18" s="102">
        <f>SUM(D14:D17)</f>
        <v>1.000000000000004</v>
      </c>
      <c r="E18" s="102">
        <f>SUM(E14:E17)</f>
        <v>1.0000000000000009</v>
      </c>
      <c r="F18" s="102">
        <f>SUM(F14:F17)</f>
        <v>0.9999999999999974</v>
      </c>
    </row>
    <row r="19" spans="3:6" ht="6.75" customHeight="1">
      <c r="C19" s="12"/>
      <c r="D19" s="12"/>
      <c r="E19" s="12"/>
      <c r="F19" s="12"/>
    </row>
    <row r="20" spans="2:7" ht="21" customHeight="1">
      <c r="B20" s="260" t="s">
        <v>278</v>
      </c>
      <c r="C20" s="260"/>
      <c r="D20" s="260"/>
      <c r="E20" s="260"/>
      <c r="F20" s="260"/>
      <c r="G20" s="11"/>
    </row>
    <row r="21" spans="1:7" s="245" customFormat="1" ht="28.5" customHeight="1">
      <c r="A21" s="62" t="s">
        <v>280</v>
      </c>
      <c r="B21" s="246">
        <v>0.5162053031041145</v>
      </c>
      <c r="C21" s="246">
        <v>0.5762841684555348</v>
      </c>
      <c r="D21" s="246">
        <v>0.5156265504082229</v>
      </c>
      <c r="E21" s="246">
        <v>0.47954430016501415</v>
      </c>
      <c r="F21" s="246">
        <v>0.5723264173987064</v>
      </c>
      <c r="G21" s="11"/>
    </row>
    <row r="22" spans="1:7" s="245" customFormat="1" ht="28.5" customHeight="1">
      <c r="A22" s="62" t="s">
        <v>281</v>
      </c>
      <c r="B22" s="246">
        <v>0.34576524653570595</v>
      </c>
      <c r="C22" s="246">
        <v>0.30275329807485446</v>
      </c>
      <c r="D22" s="246">
        <v>0.33696788464149036</v>
      </c>
      <c r="E22" s="246">
        <v>0.3628572370789962</v>
      </c>
      <c r="F22" s="246">
        <v>0.3432886891385722</v>
      </c>
      <c r="G22" s="11"/>
    </row>
    <row r="23" spans="1:6" ht="12.75">
      <c r="A23" s="53" t="s">
        <v>57</v>
      </c>
      <c r="B23" s="96">
        <v>0.13802945036016043</v>
      </c>
      <c r="C23" s="96">
        <v>0.12096253346960831</v>
      </c>
      <c r="D23" s="96">
        <v>0.14740556495029142</v>
      </c>
      <c r="E23" s="96">
        <v>0.1575984627559912</v>
      </c>
      <c r="F23" s="96">
        <v>0.0843848934627193</v>
      </c>
    </row>
    <row r="24" spans="1:6" ht="12.75">
      <c r="A24" s="6" t="s">
        <v>47</v>
      </c>
      <c r="B24" s="123">
        <f>SUM(B21:B23)</f>
        <v>0.9999999999999809</v>
      </c>
      <c r="C24" s="123">
        <f>SUM(C21:C23)</f>
        <v>0.9999999999999976</v>
      </c>
      <c r="D24" s="123">
        <f>SUM(D21:D23)</f>
        <v>1.0000000000000047</v>
      </c>
      <c r="E24" s="123">
        <f>SUM(E21:E23)</f>
        <v>1.0000000000000016</v>
      </c>
      <c r="F24" s="123">
        <f>SUM(F21:F23)</f>
        <v>0.9999999999999979</v>
      </c>
    </row>
    <row r="25" spans="1:7" s="10" customFormat="1" ht="12.75">
      <c r="A25" s="44" t="s">
        <v>238</v>
      </c>
      <c r="B25" s="50"/>
      <c r="C25" s="51"/>
      <c r="D25" s="51"/>
      <c r="E25" s="51"/>
      <c r="F25" s="51"/>
      <c r="G25" s="7"/>
    </row>
  </sheetData>
  <sheetProtection/>
  <mergeCells count="7">
    <mergeCell ref="B6:F6"/>
    <mergeCell ref="B20:F20"/>
    <mergeCell ref="B13:F13"/>
    <mergeCell ref="A1:F1"/>
    <mergeCell ref="A3:A4"/>
    <mergeCell ref="B3:B4"/>
    <mergeCell ref="C3:F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5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9.7109375" style="7" customWidth="1"/>
  </cols>
  <sheetData>
    <row r="1" spans="1:9" ht="28.5" customHeight="1">
      <c r="A1" s="251" t="s">
        <v>339</v>
      </c>
      <c r="B1" s="251"/>
      <c r="C1" s="251"/>
      <c r="D1" s="251"/>
      <c r="E1" s="251"/>
      <c r="F1" s="251"/>
      <c r="G1" s="251"/>
      <c r="H1" s="251"/>
      <c r="I1" s="251"/>
    </row>
    <row r="2" ht="12.75">
      <c r="A2"/>
    </row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4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ht="6.75" customHeight="1"/>
    <row r="6" spans="2:9" ht="25.5" customHeight="1">
      <c r="B6" s="260" t="s">
        <v>276</v>
      </c>
      <c r="C6" s="260"/>
      <c r="D6" s="260"/>
      <c r="E6" s="260"/>
      <c r="F6" s="260"/>
      <c r="G6" s="260"/>
      <c r="H6" s="260"/>
      <c r="I6" s="260"/>
    </row>
    <row r="7" spans="1:9" ht="12.75">
      <c r="A7" s="2" t="s">
        <v>14</v>
      </c>
      <c r="B7" s="77">
        <v>0.1521239669816744</v>
      </c>
      <c r="C7" s="77">
        <v>0.1529745474168572</v>
      </c>
      <c r="D7" s="77">
        <v>0.15117561273918953</v>
      </c>
      <c r="E7" s="77">
        <v>0.11652292045192852</v>
      </c>
      <c r="F7" s="77">
        <v>0.1479516420571733</v>
      </c>
      <c r="G7" s="77">
        <v>0.17839616544404904</v>
      </c>
      <c r="H7" s="77">
        <v>0.18926199967161067</v>
      </c>
      <c r="I7" s="77">
        <v>0.05756185208530087</v>
      </c>
    </row>
    <row r="8" spans="1:9" ht="12.75">
      <c r="A8" s="2" t="s">
        <v>15</v>
      </c>
      <c r="B8" s="77">
        <v>0.1980690909569577</v>
      </c>
      <c r="C8" s="77">
        <v>0.1921257324116009</v>
      </c>
      <c r="D8" s="77">
        <v>0.2046956356763182</v>
      </c>
      <c r="E8" s="77">
        <v>0.265821070434088</v>
      </c>
      <c r="F8" s="77">
        <v>0.29980653095439097</v>
      </c>
      <c r="G8" s="77">
        <v>0.21920620704268054</v>
      </c>
      <c r="H8" s="77">
        <v>0.15455311446190856</v>
      </c>
      <c r="I8" s="77">
        <v>0.1405285584399987</v>
      </c>
    </row>
    <row r="9" spans="1:9" ht="12.75">
      <c r="A9" s="2" t="s">
        <v>16</v>
      </c>
      <c r="B9" s="77">
        <v>0.5319240828912095</v>
      </c>
      <c r="C9" s="77">
        <v>0.5513159681030022</v>
      </c>
      <c r="D9" s="77">
        <v>0.5103031099063751</v>
      </c>
      <c r="E9" s="77">
        <v>0.5567399464106406</v>
      </c>
      <c r="F9" s="77">
        <v>0.5129104745830965</v>
      </c>
      <c r="G9" s="77">
        <v>0.5376717132849046</v>
      </c>
      <c r="H9" s="77">
        <v>0.5462423186361055</v>
      </c>
      <c r="I9" s="77">
        <v>0.5004144280960826</v>
      </c>
    </row>
    <row r="10" spans="1:9" ht="12.75">
      <c r="A10" s="2" t="s">
        <v>279</v>
      </c>
      <c r="B10" s="77">
        <v>0.11788285917014146</v>
      </c>
      <c r="C10" s="77">
        <v>0.1035837520685443</v>
      </c>
      <c r="D10" s="77">
        <v>0.13382564167811759</v>
      </c>
      <c r="E10" s="77">
        <v>0.06091606270334269</v>
      </c>
      <c r="F10" s="77">
        <v>0.0393313524053392</v>
      </c>
      <c r="G10" s="77">
        <v>0.06472591422837426</v>
      </c>
      <c r="H10" s="77">
        <v>0.10994256723038853</v>
      </c>
      <c r="I10" s="77">
        <v>0.30149516137861987</v>
      </c>
    </row>
    <row r="11" spans="1:9" ht="12.75">
      <c r="A11" s="3" t="s">
        <v>47</v>
      </c>
      <c r="B11" s="102">
        <f>SUM(B7:B10)</f>
        <v>0.9999999999999831</v>
      </c>
      <c r="C11" s="102">
        <f aca="true" t="shared" si="0" ref="C11:I11">SUM(C7:C10)</f>
        <v>1.0000000000000047</v>
      </c>
      <c r="D11" s="102">
        <f t="shared" si="0"/>
        <v>1.0000000000000004</v>
      </c>
      <c r="E11" s="102">
        <f t="shared" si="0"/>
        <v>0.9999999999999998</v>
      </c>
      <c r="F11" s="102">
        <f t="shared" si="0"/>
        <v>1</v>
      </c>
      <c r="G11" s="102">
        <f t="shared" si="0"/>
        <v>1.0000000000000084</v>
      </c>
      <c r="H11" s="102">
        <f t="shared" si="0"/>
        <v>1.0000000000000133</v>
      </c>
      <c r="I11" s="102">
        <f t="shared" si="0"/>
        <v>1.000000000000002</v>
      </c>
    </row>
    <row r="12" ht="6" customHeight="1"/>
    <row r="13" spans="2:9" ht="12.75" customHeight="1">
      <c r="B13" s="260" t="s">
        <v>277</v>
      </c>
      <c r="C13" s="260"/>
      <c r="D13" s="260"/>
      <c r="E13" s="260"/>
      <c r="F13" s="260"/>
      <c r="G13" s="260"/>
      <c r="H13" s="260"/>
      <c r="I13" s="260"/>
    </row>
    <row r="14" spans="1:9" ht="12.75">
      <c r="A14" s="2" t="s">
        <v>14</v>
      </c>
      <c r="B14" s="77">
        <v>0.135490515107321</v>
      </c>
      <c r="C14" s="77">
        <v>0.13380992762983834</v>
      </c>
      <c r="D14" s="77">
        <v>0.13736428529792433</v>
      </c>
      <c r="E14" s="77">
        <v>0.12622593710422778</v>
      </c>
      <c r="F14" s="77">
        <v>0.13797323034230485</v>
      </c>
      <c r="G14" s="77">
        <v>0.15376356952614637</v>
      </c>
      <c r="H14" s="77">
        <v>0.16955799361749505</v>
      </c>
      <c r="I14" s="77">
        <v>0.040417315413263884</v>
      </c>
    </row>
    <row r="15" spans="1:9" ht="12.75">
      <c r="A15" s="2" t="s">
        <v>15</v>
      </c>
      <c r="B15" s="77">
        <v>0.2081712038463799</v>
      </c>
      <c r="C15" s="77">
        <v>0.1931823636328822</v>
      </c>
      <c r="D15" s="77">
        <v>0.2248830039519955</v>
      </c>
      <c r="E15" s="77">
        <v>0.3368725778658781</v>
      </c>
      <c r="F15" s="77">
        <v>0.34652435293135725</v>
      </c>
      <c r="G15" s="77">
        <v>0.23183356233361585</v>
      </c>
      <c r="H15" s="77">
        <v>0.1585535578917585</v>
      </c>
      <c r="I15" s="77">
        <v>0.10022928520979946</v>
      </c>
    </row>
    <row r="16" spans="1:9" ht="12.75">
      <c r="A16" s="2" t="s">
        <v>16</v>
      </c>
      <c r="B16" s="77">
        <v>0.5845875210727107</v>
      </c>
      <c r="C16" s="77">
        <v>0.6042901212534983</v>
      </c>
      <c r="D16" s="77">
        <v>0.5626201165843159</v>
      </c>
      <c r="E16" s="77">
        <v>0.5085510164178758</v>
      </c>
      <c r="F16" s="77">
        <v>0.5072882064209057</v>
      </c>
      <c r="G16" s="77">
        <v>0.5810848608970325</v>
      </c>
      <c r="H16" s="77">
        <v>0.5994526615003315</v>
      </c>
      <c r="I16" s="77">
        <v>0.6614392093316418</v>
      </c>
    </row>
    <row r="17" spans="1:9" ht="12.75">
      <c r="A17" s="2" t="s">
        <v>279</v>
      </c>
      <c r="B17" s="77">
        <v>0.07175075997357641</v>
      </c>
      <c r="C17" s="77">
        <v>0.06871758748378513</v>
      </c>
      <c r="D17" s="77">
        <v>0.07513259416576505</v>
      </c>
      <c r="E17" s="77">
        <v>0.028350468612018984</v>
      </c>
      <c r="F17" s="77">
        <v>0.00821421030543172</v>
      </c>
      <c r="G17" s="77">
        <v>0.03331800724321339</v>
      </c>
      <c r="H17" s="77">
        <v>0.07243578699042805</v>
      </c>
      <c r="I17" s="77">
        <v>0.19791419004529812</v>
      </c>
    </row>
    <row r="18" spans="1:9" ht="12.75">
      <c r="A18" s="3" t="s">
        <v>47</v>
      </c>
      <c r="B18" s="102">
        <f>SUM(B14:B17)</f>
        <v>0.999999999999988</v>
      </c>
      <c r="C18" s="102">
        <f aca="true" t="shared" si="1" ref="C18:I18">SUM(C14:C17)</f>
        <v>1.000000000000004</v>
      </c>
      <c r="D18" s="102">
        <f t="shared" si="1"/>
        <v>1.0000000000000007</v>
      </c>
      <c r="E18" s="102">
        <f t="shared" si="1"/>
        <v>1.0000000000000007</v>
      </c>
      <c r="F18" s="102">
        <f t="shared" si="1"/>
        <v>0.9999999999999994</v>
      </c>
      <c r="G18" s="102">
        <f t="shared" si="1"/>
        <v>1.000000000000008</v>
      </c>
      <c r="H18" s="102">
        <f t="shared" si="1"/>
        <v>1.000000000000013</v>
      </c>
      <c r="I18" s="102">
        <f t="shared" si="1"/>
        <v>1.0000000000000033</v>
      </c>
    </row>
    <row r="19" ht="6" customHeight="1"/>
    <row r="20" spans="2:9" ht="21.75" customHeight="1">
      <c r="B20" s="260" t="s">
        <v>278</v>
      </c>
      <c r="C20" s="260"/>
      <c r="D20" s="260"/>
      <c r="E20" s="260"/>
      <c r="F20" s="260"/>
      <c r="G20" s="260"/>
      <c r="H20" s="260"/>
      <c r="I20" s="260"/>
    </row>
    <row r="21" spans="1:9" ht="25.5">
      <c r="A21" s="62" t="s">
        <v>280</v>
      </c>
      <c r="B21" s="246">
        <v>0.5162053031041145</v>
      </c>
      <c r="C21" s="246">
        <v>0.5102006201792318</v>
      </c>
      <c r="D21" s="246">
        <v>0.5229002214106125</v>
      </c>
      <c r="E21" s="246">
        <v>0.580837503658293</v>
      </c>
      <c r="F21" s="246">
        <v>0.5874990546077925</v>
      </c>
      <c r="G21" s="246">
        <v>0.5255387011161669</v>
      </c>
      <c r="H21" s="246">
        <v>0.5098147362312072</v>
      </c>
      <c r="I21" s="246">
        <v>0.4240572525509809</v>
      </c>
    </row>
    <row r="22" spans="1:9" ht="25.5">
      <c r="A22" s="62" t="s">
        <v>281</v>
      </c>
      <c r="B22" s="246">
        <v>0.34576524653570595</v>
      </c>
      <c r="C22" s="246">
        <v>0.3644153545996717</v>
      </c>
      <c r="D22" s="246">
        <v>0.3249713176210436</v>
      </c>
      <c r="E22" s="246">
        <v>0.3601714282699474</v>
      </c>
      <c r="F22" s="246">
        <v>0.33055811170867444</v>
      </c>
      <c r="G22" s="246">
        <v>0.36760985850171307</v>
      </c>
      <c r="H22" s="246">
        <v>0.32418671357889317</v>
      </c>
      <c r="I22" s="246">
        <v>0.3709415947434603</v>
      </c>
    </row>
    <row r="23" spans="1:9" ht="12.75">
      <c r="A23" s="247" t="s">
        <v>57</v>
      </c>
      <c r="B23" s="96">
        <v>0.13802945036016043</v>
      </c>
      <c r="C23" s="96">
        <v>0.12538402522110084</v>
      </c>
      <c r="D23" s="96">
        <v>0.15212846096834295</v>
      </c>
      <c r="E23" s="96">
        <v>0.05899106807175903</v>
      </c>
      <c r="F23" s="96">
        <v>0.0819428336835333</v>
      </c>
      <c r="G23" s="96">
        <v>0.10685144038212883</v>
      </c>
      <c r="H23" s="96">
        <v>0.16599855018991252</v>
      </c>
      <c r="I23" s="96">
        <v>0.20500115270556038</v>
      </c>
    </row>
    <row r="24" spans="1:9" ht="12.75">
      <c r="A24" s="6" t="s">
        <v>47</v>
      </c>
      <c r="B24" s="123">
        <f>SUM(B21:B23)</f>
        <v>0.9999999999999809</v>
      </c>
      <c r="C24" s="123">
        <f aca="true" t="shared" si="2" ref="C24:I24">SUM(C21:C23)</f>
        <v>1.0000000000000044</v>
      </c>
      <c r="D24" s="123">
        <f t="shared" si="2"/>
        <v>0.9999999999999991</v>
      </c>
      <c r="E24" s="123">
        <f t="shared" si="2"/>
        <v>0.9999999999999994</v>
      </c>
      <c r="F24" s="123">
        <f t="shared" si="2"/>
        <v>1.0000000000000002</v>
      </c>
      <c r="G24" s="123">
        <f t="shared" si="2"/>
        <v>1.0000000000000087</v>
      </c>
      <c r="H24" s="123">
        <f t="shared" si="2"/>
        <v>1.0000000000000129</v>
      </c>
      <c r="I24" s="123">
        <f t="shared" si="2"/>
        <v>1.0000000000000016</v>
      </c>
    </row>
    <row r="25" ht="12.75">
      <c r="A25" s="91" t="s">
        <v>238</v>
      </c>
    </row>
  </sheetData>
  <sheetProtection/>
  <mergeCells count="8">
    <mergeCell ref="A1:I1"/>
    <mergeCell ref="B6:I6"/>
    <mergeCell ref="B13:I13"/>
    <mergeCell ref="B20:I20"/>
    <mergeCell ref="A3:A4"/>
    <mergeCell ref="B3:B4"/>
    <mergeCell ref="C3:D3"/>
    <mergeCell ref="E3:I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4.7109375" style="7" customWidth="1"/>
    <col min="2" max="2" width="8.7109375" style="10" customWidth="1"/>
    <col min="3" max="5" width="12.00390625" style="7" customWidth="1"/>
    <col min="6" max="6" width="10.57421875" style="7" bestFit="1" customWidth="1"/>
    <col min="7" max="7" width="9.140625" style="210" customWidth="1"/>
    <col min="8" max="16384" width="9.140625" style="7" customWidth="1"/>
  </cols>
  <sheetData>
    <row r="1" spans="1:7" ht="30" customHeight="1">
      <c r="A1" s="251" t="s">
        <v>282</v>
      </c>
      <c r="B1" s="251"/>
      <c r="C1" s="251"/>
      <c r="D1" s="251"/>
      <c r="E1" s="251"/>
      <c r="F1" s="251"/>
      <c r="G1" s="215"/>
    </row>
    <row r="2" ht="12.75">
      <c r="G2" s="208"/>
    </row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24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211"/>
    </row>
    <row r="5" spans="3:7" ht="6.75" customHeight="1">
      <c r="C5" s="11"/>
      <c r="D5" s="11"/>
      <c r="E5" s="11"/>
      <c r="F5" s="11"/>
      <c r="G5" s="209"/>
    </row>
    <row r="6" spans="2:7" ht="13.5" customHeight="1">
      <c r="B6" s="260" t="s">
        <v>32</v>
      </c>
      <c r="C6" s="260"/>
      <c r="D6" s="260"/>
      <c r="E6" s="260"/>
      <c r="F6" s="260"/>
      <c r="G6" s="209"/>
    </row>
    <row r="7" spans="1:6" ht="12.75">
      <c r="A7" s="39" t="s">
        <v>106</v>
      </c>
      <c r="B7" s="77">
        <v>0.436302223799365</v>
      </c>
      <c r="C7" s="77">
        <v>0.40567444582731704</v>
      </c>
      <c r="D7" s="77">
        <v>0.4606379997028206</v>
      </c>
      <c r="E7" s="77">
        <v>0.4515392685642928</v>
      </c>
      <c r="F7" s="77">
        <v>0.3574523188039324</v>
      </c>
    </row>
    <row r="8" spans="1:6" ht="12.75">
      <c r="A8" s="56" t="s">
        <v>108</v>
      </c>
      <c r="B8" s="77">
        <v>0.26206081203993004</v>
      </c>
      <c r="C8" s="77">
        <v>0.27489066980044685</v>
      </c>
      <c r="D8" s="77">
        <v>0.24364770171617292</v>
      </c>
      <c r="E8" s="77">
        <v>0.24463120037130356</v>
      </c>
      <c r="F8" s="77">
        <v>0.3334954956476921</v>
      </c>
    </row>
    <row r="9" spans="1:6" ht="15" customHeight="1">
      <c r="A9" s="56" t="s">
        <v>109</v>
      </c>
      <c r="B9" s="77">
        <v>0.08357350436458741</v>
      </c>
      <c r="C9" s="77">
        <v>0.08204735623502611</v>
      </c>
      <c r="D9" s="77">
        <v>0.07368171787473791</v>
      </c>
      <c r="E9" s="77">
        <v>0.09103402703422639</v>
      </c>
      <c r="F9" s="77">
        <v>0.0940530416590006</v>
      </c>
    </row>
    <row r="10" spans="1:6" ht="12.75">
      <c r="A10" s="39" t="s">
        <v>107</v>
      </c>
      <c r="B10" s="77">
        <v>0.21806345979609743</v>
      </c>
      <c r="C10" s="77">
        <v>0.23738752813720768</v>
      </c>
      <c r="D10" s="77">
        <v>0.2220325807062744</v>
      </c>
      <c r="E10" s="77">
        <v>0.2127955040301805</v>
      </c>
      <c r="F10" s="77">
        <v>0.21499914388937458</v>
      </c>
    </row>
    <row r="11" spans="1:6" ht="12.75">
      <c r="A11" s="3" t="s">
        <v>47</v>
      </c>
      <c r="B11" s="102">
        <f>SUM(B7:B10)</f>
        <v>0.9999999999999799</v>
      </c>
      <c r="C11" s="102">
        <f>SUM(C7:C10)</f>
        <v>0.9999999999999977</v>
      </c>
      <c r="D11" s="102">
        <f>SUM(D7:D10)</f>
        <v>1.0000000000000058</v>
      </c>
      <c r="E11" s="102">
        <f>SUM(E7:E10)</f>
        <v>1.000000000000003</v>
      </c>
      <c r="F11" s="102">
        <f>SUM(F7:F10)</f>
        <v>0.9999999999999998</v>
      </c>
    </row>
    <row r="12" spans="1:6" ht="6.75" customHeight="1">
      <c r="A12" s="3"/>
      <c r="B12" s="28"/>
      <c r="C12" s="33"/>
      <c r="D12" s="33"/>
      <c r="E12" s="33"/>
      <c r="F12" s="33"/>
    </row>
    <row r="13" spans="2:7" ht="24" customHeight="1">
      <c r="B13" s="260" t="s">
        <v>36</v>
      </c>
      <c r="C13" s="260"/>
      <c r="D13" s="260"/>
      <c r="E13" s="260"/>
      <c r="F13" s="260"/>
      <c r="G13" s="209"/>
    </row>
    <row r="14" spans="1:6" ht="12.75">
      <c r="A14" s="26" t="s">
        <v>37</v>
      </c>
      <c r="B14" s="77">
        <v>0.18970384584337383</v>
      </c>
      <c r="C14" s="77">
        <v>0.2640268223955546</v>
      </c>
      <c r="D14" s="77">
        <v>0.17993077757796277</v>
      </c>
      <c r="E14" s="77">
        <v>0.17239450241135132</v>
      </c>
      <c r="F14" s="77">
        <v>0.2314782247348408</v>
      </c>
    </row>
    <row r="15" spans="1:6" ht="12.75">
      <c r="A15" s="26" t="s">
        <v>110</v>
      </c>
      <c r="B15" s="77">
        <v>0.5356860571910413</v>
      </c>
      <c r="C15" s="77">
        <v>0.48605662991145976</v>
      </c>
      <c r="D15" s="77">
        <v>0.5378083849370651</v>
      </c>
      <c r="E15" s="77">
        <v>0.5514857204517652</v>
      </c>
      <c r="F15" s="77">
        <v>0.5107603537605712</v>
      </c>
    </row>
    <row r="16" spans="1:6" ht="12.75">
      <c r="A16" s="26" t="s">
        <v>38</v>
      </c>
      <c r="B16" s="77">
        <v>0.21716565502273608</v>
      </c>
      <c r="C16" s="77">
        <v>0.23281143567273804</v>
      </c>
      <c r="D16" s="77">
        <v>0.2251811164819565</v>
      </c>
      <c r="E16" s="77">
        <v>0.19882716279324988</v>
      </c>
      <c r="F16" s="77">
        <v>0.2278213402396924</v>
      </c>
    </row>
    <row r="17" spans="1:6" ht="12.75">
      <c r="A17" s="26" t="s">
        <v>39</v>
      </c>
      <c r="B17" s="77">
        <v>0.05744444194283064</v>
      </c>
      <c r="C17" s="77">
        <v>0.01710511202024446</v>
      </c>
      <c r="D17" s="77">
        <v>0.05707972100302072</v>
      </c>
      <c r="E17" s="77">
        <v>0.07729261434363542</v>
      </c>
      <c r="F17" s="77">
        <v>0.029940081264894013</v>
      </c>
    </row>
    <row r="18" spans="1:6" ht="12.75">
      <c r="A18" s="3" t="s">
        <v>47</v>
      </c>
      <c r="B18" s="102">
        <f>SUM(B14:B17)</f>
        <v>0.9999999999999819</v>
      </c>
      <c r="C18" s="102">
        <f>SUM(C14:C17)</f>
        <v>0.9999999999999968</v>
      </c>
      <c r="D18" s="102">
        <f>SUM(D14:D17)</f>
        <v>1.0000000000000049</v>
      </c>
      <c r="E18" s="102">
        <f>SUM(E14:E17)</f>
        <v>1.0000000000000018</v>
      </c>
      <c r="F18" s="102">
        <f>SUM(F14:F17)</f>
        <v>0.9999999999999983</v>
      </c>
    </row>
    <row r="19" spans="1:6" ht="6.75" customHeight="1">
      <c r="A19" s="3"/>
      <c r="B19" s="28"/>
      <c r="C19" s="35"/>
      <c r="D19" s="35"/>
      <c r="E19" s="35"/>
      <c r="F19" s="35"/>
    </row>
    <row r="20" spans="2:7" ht="32.25" customHeight="1">
      <c r="B20" s="260" t="s">
        <v>111</v>
      </c>
      <c r="C20" s="260"/>
      <c r="D20" s="260"/>
      <c r="E20" s="260"/>
      <c r="F20" s="260"/>
      <c r="G20" s="209"/>
    </row>
    <row r="21" spans="1:6" ht="12.75">
      <c r="A21" s="57" t="s">
        <v>112</v>
      </c>
      <c r="B21" s="77">
        <v>0.8399287297481033</v>
      </c>
      <c r="C21" s="77">
        <v>0.8433874371725577</v>
      </c>
      <c r="D21" s="77">
        <v>0.8651473439444589</v>
      </c>
      <c r="E21" s="77">
        <v>0.826667178110601</v>
      </c>
      <c r="F21" s="77">
        <v>0.8032964224502628</v>
      </c>
    </row>
    <row r="22" spans="1:6" ht="12.75">
      <c r="A22" s="39" t="s">
        <v>113</v>
      </c>
      <c r="B22" s="77">
        <v>0.12540724675124826</v>
      </c>
      <c r="C22" s="77">
        <v>0.1539072493993531</v>
      </c>
      <c r="D22" s="77">
        <v>0.11267041935622746</v>
      </c>
      <c r="E22" s="77">
        <v>0.11936250018566259</v>
      </c>
      <c r="F22" s="77">
        <v>0.1614642396976513</v>
      </c>
    </row>
    <row r="23" spans="1:6" ht="12.75">
      <c r="A23" s="39" t="s">
        <v>114</v>
      </c>
      <c r="B23" s="77">
        <v>0.015417069910559784</v>
      </c>
      <c r="C23" s="77">
        <v>0.0013526567140435574</v>
      </c>
      <c r="D23" s="77">
        <v>0.014060841184762245</v>
      </c>
      <c r="E23" s="77">
        <v>0.011046103977130352</v>
      </c>
      <c r="F23" s="77">
        <v>0.0282755349110204</v>
      </c>
    </row>
    <row r="24" spans="1:6" ht="12.75">
      <c r="A24" s="39" t="s">
        <v>115</v>
      </c>
      <c r="B24" s="77">
        <v>0.019246953590083774</v>
      </c>
      <c r="C24" s="77">
        <v>0.0013526567140435574</v>
      </c>
      <c r="D24" s="77">
        <v>0.008121395514551818</v>
      </c>
      <c r="E24" s="77">
        <v>0.04292421772660501</v>
      </c>
      <c r="F24" s="77">
        <v>0.006963802941062917</v>
      </c>
    </row>
    <row r="25" spans="1:6" ht="12.75">
      <c r="A25" s="6" t="s">
        <v>47</v>
      </c>
      <c r="B25" s="123">
        <f>SUM(B21:B24)</f>
        <v>0.9999999999999951</v>
      </c>
      <c r="C25" s="123">
        <f>SUM(C21:C24)</f>
        <v>0.999999999999998</v>
      </c>
      <c r="D25" s="123">
        <f>SUM(D21:D24)</f>
        <v>1.0000000000000004</v>
      </c>
      <c r="E25" s="123">
        <f>SUM(E21:E24)</f>
        <v>0.999999999999999</v>
      </c>
      <c r="F25" s="123">
        <f>SUM(F21:F24)</f>
        <v>0.9999999999999974</v>
      </c>
    </row>
    <row r="26" spans="1:12" s="10" customFormat="1" ht="12.75">
      <c r="A26" s="44" t="s">
        <v>238</v>
      </c>
      <c r="B26" s="50"/>
      <c r="C26" s="51"/>
      <c r="D26" s="51"/>
      <c r="E26" s="51"/>
      <c r="F26" s="51"/>
      <c r="G26" s="210"/>
      <c r="H26" s="7"/>
      <c r="I26" s="7"/>
      <c r="J26" s="7"/>
      <c r="K26" s="7"/>
      <c r="L26" s="7"/>
    </row>
    <row r="27" ht="12.75">
      <c r="A27" s="38"/>
    </row>
  </sheetData>
  <sheetProtection/>
  <mergeCells count="7">
    <mergeCell ref="B20:F20"/>
    <mergeCell ref="B6:F6"/>
    <mergeCell ref="B13:F13"/>
    <mergeCell ref="A1:F1"/>
    <mergeCell ref="A3:A4"/>
    <mergeCell ref="B3:B4"/>
    <mergeCell ref="C3:F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4.710937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30" customHeight="1">
      <c r="A1" s="251" t="s">
        <v>283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5.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13.5" customHeight="1">
      <c r="B6" s="260" t="s">
        <v>32</v>
      </c>
      <c r="C6" s="260"/>
      <c r="D6" s="260"/>
      <c r="E6" s="260"/>
      <c r="F6" s="260"/>
      <c r="G6" s="260"/>
      <c r="H6" s="260"/>
      <c r="I6" s="260"/>
      <c r="J6" s="11"/>
    </row>
    <row r="7" spans="1:10" s="7" customFormat="1" ht="12.75">
      <c r="A7" s="39" t="s">
        <v>106</v>
      </c>
      <c r="B7" s="77">
        <v>0.436302223799365</v>
      </c>
      <c r="C7" s="77">
        <v>0.4723656215338449</v>
      </c>
      <c r="D7" s="77">
        <v>0.39472169967821835</v>
      </c>
      <c r="E7" s="77">
        <v>0.4885926642256486</v>
      </c>
      <c r="F7" s="77">
        <v>0.46813915668724704</v>
      </c>
      <c r="G7" s="77">
        <v>0.4446342678178686</v>
      </c>
      <c r="H7" s="77">
        <v>0.4227008240075324</v>
      </c>
      <c r="I7" s="77">
        <v>0.3977428708355631</v>
      </c>
      <c r="J7" s="11"/>
    </row>
    <row r="8" spans="1:10" s="7" customFormat="1" ht="12.75">
      <c r="A8" s="58" t="s">
        <v>108</v>
      </c>
      <c r="B8" s="77">
        <v>0.26206081203993004</v>
      </c>
      <c r="C8" s="77">
        <v>0.2799179682854417</v>
      </c>
      <c r="D8" s="77">
        <v>0.2414717948466992</v>
      </c>
      <c r="E8" s="77">
        <v>0.25354991647913033</v>
      </c>
      <c r="F8" s="77">
        <v>0.295263087814483</v>
      </c>
      <c r="G8" s="77">
        <v>0.29039679164201543</v>
      </c>
      <c r="H8" s="77">
        <v>0.2272369047784584</v>
      </c>
      <c r="I8" s="77">
        <v>0.27187230770496046</v>
      </c>
      <c r="J8" s="11"/>
    </row>
    <row r="9" spans="1:9" s="7" customFormat="1" ht="18.75" customHeight="1">
      <c r="A9" s="58" t="s">
        <v>109</v>
      </c>
      <c r="B9" s="77">
        <v>0.08357350436458741</v>
      </c>
      <c r="C9" s="77">
        <v>0.06547491277051026</v>
      </c>
      <c r="D9" s="77">
        <v>0.10444089267551433</v>
      </c>
      <c r="E9" s="77">
        <v>0.1038398404355152</v>
      </c>
      <c r="F9" s="77">
        <v>0.059546364546612336</v>
      </c>
      <c r="G9" s="77">
        <v>0.05778869803976594</v>
      </c>
      <c r="H9" s="77">
        <v>0.09921238152156095</v>
      </c>
      <c r="I9" s="77">
        <v>0.09659719265358233</v>
      </c>
    </row>
    <row r="10" spans="1:9" s="7" customFormat="1" ht="12.75">
      <c r="A10" s="39" t="s">
        <v>107</v>
      </c>
      <c r="B10" s="77">
        <v>0.21806345979609743</v>
      </c>
      <c r="C10" s="77">
        <v>0.182241497410205</v>
      </c>
      <c r="D10" s="77">
        <v>0.2593656127995696</v>
      </c>
      <c r="E10" s="77">
        <v>0.15401757885970413</v>
      </c>
      <c r="F10" s="77">
        <v>0.17705139095165823</v>
      </c>
      <c r="G10" s="77">
        <v>0.20718024250035913</v>
      </c>
      <c r="H10" s="77">
        <v>0.250849889692461</v>
      </c>
      <c r="I10" s="77">
        <v>0.23378762880589618</v>
      </c>
    </row>
    <row r="11" spans="1:9" s="7" customFormat="1" ht="12.75">
      <c r="A11" s="3" t="s">
        <v>47</v>
      </c>
      <c r="B11" s="102">
        <f>SUM(B7:B10)</f>
        <v>0.9999999999999799</v>
      </c>
      <c r="C11" s="102">
        <f aca="true" t="shared" si="0" ref="C11:I11">SUM(C7:C10)</f>
        <v>1.0000000000000018</v>
      </c>
      <c r="D11" s="102">
        <f t="shared" si="0"/>
        <v>1.0000000000000016</v>
      </c>
      <c r="E11" s="102">
        <f t="shared" si="0"/>
        <v>0.9999999999999983</v>
      </c>
      <c r="F11" s="102">
        <f t="shared" si="0"/>
        <v>1.0000000000000007</v>
      </c>
      <c r="G11" s="102">
        <f t="shared" si="0"/>
        <v>1.000000000000009</v>
      </c>
      <c r="H11" s="102">
        <f t="shared" si="0"/>
        <v>1.0000000000000129</v>
      </c>
      <c r="I11" s="102">
        <f t="shared" si="0"/>
        <v>1.000000000000002</v>
      </c>
    </row>
    <row r="12" spans="1:9" s="7" customFormat="1" ht="11.25" customHeight="1">
      <c r="A12" s="3"/>
      <c r="B12" s="28"/>
      <c r="C12" s="33"/>
      <c r="D12" s="33"/>
      <c r="E12" s="33"/>
      <c r="F12" s="33"/>
      <c r="G12" s="33"/>
      <c r="H12" s="33"/>
      <c r="I12" s="31"/>
    </row>
    <row r="13" spans="2:10" s="7" customFormat="1" ht="18" customHeight="1">
      <c r="B13" s="260" t="s">
        <v>36</v>
      </c>
      <c r="C13" s="260"/>
      <c r="D13" s="260"/>
      <c r="E13" s="260"/>
      <c r="F13" s="260"/>
      <c r="G13" s="260"/>
      <c r="H13" s="260"/>
      <c r="I13" s="260"/>
      <c r="J13" s="11"/>
    </row>
    <row r="14" spans="1:9" s="7" customFormat="1" ht="12.75">
      <c r="A14" s="26" t="s">
        <v>37</v>
      </c>
      <c r="B14" s="77">
        <v>0.18970384584337383</v>
      </c>
      <c r="C14" s="77">
        <v>0.1734380233812725</v>
      </c>
      <c r="D14" s="77">
        <v>0.2084580804891498</v>
      </c>
      <c r="E14" s="77">
        <v>0.25787686014145</v>
      </c>
      <c r="F14" s="77">
        <v>0.23391312196247674</v>
      </c>
      <c r="G14" s="77">
        <v>0.14789978907697074</v>
      </c>
      <c r="H14" s="77">
        <v>0.1930676631470896</v>
      </c>
      <c r="I14" s="77">
        <v>0.16107203059318823</v>
      </c>
    </row>
    <row r="15" spans="1:9" s="7" customFormat="1" ht="12.75">
      <c r="A15" s="26" t="s">
        <v>110</v>
      </c>
      <c r="B15" s="77">
        <v>0.5356860571910413</v>
      </c>
      <c r="C15" s="77">
        <v>0.5590783036158539</v>
      </c>
      <c r="D15" s="77">
        <v>0.5087151690380208</v>
      </c>
      <c r="E15" s="77">
        <v>0.5070899101749835</v>
      </c>
      <c r="F15" s="77">
        <v>0.5420798340994569</v>
      </c>
      <c r="G15" s="77">
        <v>0.6215149342105357</v>
      </c>
      <c r="H15" s="77">
        <v>0.4942031054680916</v>
      </c>
      <c r="I15" s="77">
        <v>0.5197816557167628</v>
      </c>
    </row>
    <row r="16" spans="1:9" s="7" customFormat="1" ht="12.75">
      <c r="A16" s="26" t="s">
        <v>38</v>
      </c>
      <c r="B16" s="77">
        <v>0.21716565502273608</v>
      </c>
      <c r="C16" s="77">
        <v>0.223964302773498</v>
      </c>
      <c r="D16" s="77">
        <v>0.20932692227567787</v>
      </c>
      <c r="E16" s="77">
        <v>0.21612343173373547</v>
      </c>
      <c r="F16" s="77">
        <v>0.19169668023546307</v>
      </c>
      <c r="G16" s="77">
        <v>0.19684012485596475</v>
      </c>
      <c r="H16" s="77">
        <v>0.21621865350429992</v>
      </c>
      <c r="I16" s="77">
        <v>0.27044952221536894</v>
      </c>
    </row>
    <row r="17" spans="1:9" s="7" customFormat="1" ht="12.75">
      <c r="A17" s="26" t="s">
        <v>39</v>
      </c>
      <c r="B17" s="77">
        <v>0.05744444194283064</v>
      </c>
      <c r="C17" s="77">
        <v>0.04351937022937728</v>
      </c>
      <c r="D17" s="77">
        <v>0.07349982819715267</v>
      </c>
      <c r="E17" s="77">
        <v>0.018909797949829138</v>
      </c>
      <c r="F17" s="77">
        <v>0.032310363702603435</v>
      </c>
      <c r="G17" s="77">
        <v>0.03374515185653526</v>
      </c>
      <c r="H17" s="77">
        <v>0.09651057788053277</v>
      </c>
      <c r="I17" s="77">
        <v>0.048696791474682435</v>
      </c>
    </row>
    <row r="18" spans="1:9" s="7" customFormat="1" ht="12.75">
      <c r="A18" s="3" t="s">
        <v>47</v>
      </c>
      <c r="B18" s="102">
        <f>SUM(B14:B17)</f>
        <v>0.9999999999999819</v>
      </c>
      <c r="C18" s="102">
        <f aca="true" t="shared" si="1" ref="C18:I18">SUM(C14:C17)</f>
        <v>1.0000000000000018</v>
      </c>
      <c r="D18" s="102">
        <f t="shared" si="1"/>
        <v>1.000000000000001</v>
      </c>
      <c r="E18" s="102">
        <f t="shared" si="1"/>
        <v>0.9999999999999982</v>
      </c>
      <c r="F18" s="102">
        <f t="shared" si="1"/>
        <v>1.0000000000000002</v>
      </c>
      <c r="G18" s="102">
        <f t="shared" si="1"/>
        <v>1.0000000000000064</v>
      </c>
      <c r="H18" s="102">
        <f t="shared" si="1"/>
        <v>1.000000000000014</v>
      </c>
      <c r="I18" s="102">
        <f t="shared" si="1"/>
        <v>1.0000000000000024</v>
      </c>
    </row>
    <row r="19" spans="1:9" s="7" customFormat="1" ht="8.25" customHeight="1">
      <c r="A19" s="3"/>
      <c r="B19" s="28"/>
      <c r="C19" s="35"/>
      <c r="D19" s="35"/>
      <c r="E19" s="35"/>
      <c r="F19" s="35"/>
      <c r="G19" s="35"/>
      <c r="H19" s="35"/>
      <c r="I19" s="36"/>
    </row>
    <row r="20" spans="2:10" s="7" customFormat="1" ht="27" customHeight="1">
      <c r="B20" s="260" t="s">
        <v>111</v>
      </c>
      <c r="C20" s="260"/>
      <c r="D20" s="260"/>
      <c r="E20" s="260"/>
      <c r="F20" s="260"/>
      <c r="G20" s="260"/>
      <c r="H20" s="260"/>
      <c r="I20" s="260"/>
      <c r="J20" s="11"/>
    </row>
    <row r="21" spans="1:9" s="7" customFormat="1" ht="12.75">
      <c r="A21" s="57" t="s">
        <v>112</v>
      </c>
      <c r="B21" s="77">
        <v>0.8399287297481033</v>
      </c>
      <c r="C21" s="77">
        <v>0.8105778781427666</v>
      </c>
      <c r="D21" s="77">
        <v>0.8737697949227703</v>
      </c>
      <c r="E21" s="77">
        <v>0.914818041356686</v>
      </c>
      <c r="F21" s="77">
        <v>0.8394909621325728</v>
      </c>
      <c r="G21" s="77">
        <v>0.8574211942392818</v>
      </c>
      <c r="H21" s="77">
        <v>0.8019417643416387</v>
      </c>
      <c r="I21" s="77">
        <v>0.8603160858188401</v>
      </c>
    </row>
    <row r="22" spans="1:9" s="7" customFormat="1" ht="12.75">
      <c r="A22" s="39" t="s">
        <v>113</v>
      </c>
      <c r="B22" s="77">
        <v>0.12540724675124826</v>
      </c>
      <c r="C22" s="77">
        <v>0.15414363753772395</v>
      </c>
      <c r="D22" s="77">
        <v>0.09227464512980628</v>
      </c>
      <c r="E22" s="77">
        <v>0.07580388378154422</v>
      </c>
      <c r="F22" s="77">
        <v>0.11308619654646108</v>
      </c>
      <c r="G22" s="77">
        <v>0.11040803758679091</v>
      </c>
      <c r="H22" s="77">
        <v>0.1557179919548427</v>
      </c>
      <c r="I22" s="77">
        <v>0.11735324718187894</v>
      </c>
    </row>
    <row r="23" spans="1:9" s="7" customFormat="1" ht="12.75">
      <c r="A23" s="39" t="s">
        <v>114</v>
      </c>
      <c r="B23" s="77">
        <v>0.015417069910559784</v>
      </c>
      <c r="C23" s="77">
        <v>0.015152221286263513</v>
      </c>
      <c r="D23" s="77">
        <v>0.015722436162850094</v>
      </c>
      <c r="E23" s="77">
        <v>0.009378074861769026</v>
      </c>
      <c r="F23" s="77">
        <v>0.014857155073315592</v>
      </c>
      <c r="G23" s="77">
        <v>0.011057801152769393</v>
      </c>
      <c r="H23" s="77">
        <v>0.019515572381089488</v>
      </c>
      <c r="I23" s="77">
        <v>0.016000888054425667</v>
      </c>
    </row>
    <row r="24" spans="1:9" s="7" customFormat="1" ht="12.75">
      <c r="A24" s="39" t="s">
        <v>115</v>
      </c>
      <c r="B24" s="77">
        <v>0.019246953590083774</v>
      </c>
      <c r="C24" s="77">
        <v>0.02012626303324262</v>
      </c>
      <c r="D24" s="77">
        <v>0.018233123784572987</v>
      </c>
      <c r="E24" s="77">
        <v>0</v>
      </c>
      <c r="F24" s="77">
        <v>0.032565686247650966</v>
      </c>
      <c r="G24" s="77">
        <v>0.021112967021160025</v>
      </c>
      <c r="H24" s="77">
        <v>0.02282467132243434</v>
      </c>
      <c r="I24" s="77">
        <v>0.006329778944856622</v>
      </c>
    </row>
    <row r="25" spans="1:9" s="7" customFormat="1" ht="12.75">
      <c r="A25" s="6" t="s">
        <v>47</v>
      </c>
      <c r="B25" s="123">
        <f>SUM(B21:B24)</f>
        <v>0.9999999999999951</v>
      </c>
      <c r="C25" s="123">
        <f aca="true" t="shared" si="2" ref="C25:I25">SUM(C21:C24)</f>
        <v>0.9999999999999967</v>
      </c>
      <c r="D25" s="123">
        <f t="shared" si="2"/>
        <v>0.9999999999999997</v>
      </c>
      <c r="E25" s="123">
        <f t="shared" si="2"/>
        <v>0.9999999999999992</v>
      </c>
      <c r="F25" s="123">
        <f t="shared" si="2"/>
        <v>1.0000000000000004</v>
      </c>
      <c r="G25" s="123">
        <f t="shared" si="2"/>
        <v>1.000000000000002</v>
      </c>
      <c r="H25" s="123">
        <f t="shared" si="2"/>
        <v>1.000000000000005</v>
      </c>
      <c r="I25" s="123">
        <f t="shared" si="2"/>
        <v>1.0000000000000013</v>
      </c>
    </row>
    <row r="26" spans="1:10" s="10" customFormat="1" ht="12.75">
      <c r="A26" s="44" t="s">
        <v>238</v>
      </c>
      <c r="B26" s="50"/>
      <c r="C26" s="51"/>
      <c r="D26" s="51"/>
      <c r="E26" s="51"/>
      <c r="F26" s="51"/>
      <c r="G26" s="51"/>
      <c r="H26" s="51"/>
      <c r="I26" s="51"/>
      <c r="J26" s="7"/>
    </row>
    <row r="27" ht="12.75">
      <c r="A27" s="38"/>
    </row>
  </sheetData>
  <sheetProtection/>
  <mergeCells count="8">
    <mergeCell ref="B20:I20"/>
    <mergeCell ref="B13:I13"/>
    <mergeCell ref="B6:I6"/>
    <mergeCell ref="A1:I1"/>
    <mergeCell ref="A3:A4"/>
    <mergeCell ref="B3:B4"/>
    <mergeCell ref="C3:D3"/>
    <mergeCell ref="E3:I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5.7109375" style="7" customWidth="1"/>
    <col min="2" max="2" width="8.421875" style="10" customWidth="1"/>
    <col min="3" max="6" width="12.00390625" style="7" customWidth="1"/>
    <col min="7" max="16384" width="9.140625" style="7" customWidth="1"/>
  </cols>
  <sheetData>
    <row r="1" spans="1:7" s="12" customFormat="1" ht="42" customHeight="1">
      <c r="A1" s="251" t="s">
        <v>284</v>
      </c>
      <c r="B1" s="251"/>
      <c r="C1" s="251"/>
      <c r="D1" s="251"/>
      <c r="E1" s="251"/>
      <c r="F1" s="251"/>
      <c r="G1" s="27"/>
    </row>
    <row r="2" s="12" customFormat="1" ht="12.75"/>
    <row r="3" spans="1:6" ht="24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36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27" customHeight="1">
      <c r="B6" s="260" t="s">
        <v>124</v>
      </c>
      <c r="C6" s="260"/>
      <c r="D6" s="260"/>
      <c r="E6" s="260"/>
      <c r="F6" s="260"/>
      <c r="G6" s="11"/>
    </row>
    <row r="7" spans="1:6" ht="12.75">
      <c r="A7" s="65" t="s">
        <v>105</v>
      </c>
      <c r="B7" s="96">
        <v>0.3150243466742293</v>
      </c>
      <c r="C7" s="96">
        <v>0.33583072090148086</v>
      </c>
      <c r="D7" s="96">
        <v>0.3090155840740001</v>
      </c>
      <c r="E7" s="96">
        <v>0.3223168253673989</v>
      </c>
      <c r="F7" s="96">
        <v>0.31335271567012685</v>
      </c>
    </row>
    <row r="8" spans="1:6" ht="12.75">
      <c r="A8" s="65" t="s">
        <v>125</v>
      </c>
      <c r="B8" s="96">
        <v>0.05906399741831485</v>
      </c>
      <c r="C8" s="96">
        <v>0.06802786805849365</v>
      </c>
      <c r="D8" s="96">
        <v>0.0458828849959348</v>
      </c>
      <c r="E8" s="96">
        <v>0.05706268801373764</v>
      </c>
      <c r="F8" s="96">
        <v>0.09207908739213469</v>
      </c>
    </row>
    <row r="9" spans="1:6" ht="12.75">
      <c r="A9" s="65" t="s">
        <v>92</v>
      </c>
      <c r="B9" s="96">
        <v>0.0508651919606285</v>
      </c>
      <c r="C9" s="96">
        <v>0.04987553677440814</v>
      </c>
      <c r="D9" s="96">
        <v>0.038126548400448816</v>
      </c>
      <c r="E9" s="96">
        <v>0.028864730217609384</v>
      </c>
      <c r="F9" s="96">
        <v>0.11899238506876512</v>
      </c>
    </row>
    <row r="10" spans="1:6" ht="12.75">
      <c r="A10" s="65" t="s">
        <v>126</v>
      </c>
      <c r="B10" s="96">
        <v>0.0826475498056603</v>
      </c>
      <c r="C10" s="96">
        <v>0.08871735759486078</v>
      </c>
      <c r="D10" s="96">
        <v>0.08598827238766502</v>
      </c>
      <c r="E10" s="96">
        <v>0.07496155583849873</v>
      </c>
      <c r="F10" s="96">
        <v>0.08723035900033105</v>
      </c>
    </row>
    <row r="11" spans="1:6" ht="12.75">
      <c r="A11" s="65" t="s">
        <v>127</v>
      </c>
      <c r="B11" s="96">
        <v>0.4923989141411463</v>
      </c>
      <c r="C11" s="96">
        <v>0.45754851667075386</v>
      </c>
      <c r="D11" s="96">
        <v>0.5209867101419574</v>
      </c>
      <c r="E11" s="96">
        <v>0.5167942005627586</v>
      </c>
      <c r="F11" s="96">
        <v>0.3883454528686419</v>
      </c>
    </row>
    <row r="12" spans="1:6" ht="12.75">
      <c r="A12" s="3" t="s">
        <v>47</v>
      </c>
      <c r="B12" s="102">
        <f>SUM(B7:B11)</f>
        <v>0.9999999999999791</v>
      </c>
      <c r="C12" s="102">
        <f>SUM(C7:C11)</f>
        <v>0.9999999999999973</v>
      </c>
      <c r="D12" s="102">
        <f>SUM(D7:D11)</f>
        <v>1.0000000000000062</v>
      </c>
      <c r="E12" s="102">
        <f>SUM(E7:E11)</f>
        <v>1.0000000000000033</v>
      </c>
      <c r="F12" s="102">
        <f>SUM(F7:F11)</f>
        <v>0.9999999999999996</v>
      </c>
    </row>
    <row r="13" spans="3:7" ht="6.75" customHeight="1">
      <c r="C13" s="34"/>
      <c r="D13" s="34"/>
      <c r="E13" s="34"/>
      <c r="F13" s="34"/>
      <c r="G13" s="11"/>
    </row>
    <row r="14" spans="2:7" ht="27" customHeight="1">
      <c r="B14" s="260" t="s">
        <v>40</v>
      </c>
      <c r="C14" s="260"/>
      <c r="D14" s="260"/>
      <c r="E14" s="260"/>
      <c r="F14" s="260"/>
      <c r="G14" s="11"/>
    </row>
    <row r="15" spans="1:6" ht="12.75">
      <c r="A15" s="26" t="s">
        <v>18</v>
      </c>
      <c r="B15" s="96">
        <v>0.6631637714576335</v>
      </c>
      <c r="C15" s="96">
        <v>0.748229173143994</v>
      </c>
      <c r="D15" s="96">
        <v>0.6944690651903807</v>
      </c>
      <c r="E15" s="96">
        <v>0.6219319012298415</v>
      </c>
      <c r="F15" s="96">
        <v>0.6485256340378679</v>
      </c>
    </row>
    <row r="16" spans="1:6" ht="12.75">
      <c r="A16" s="26" t="s">
        <v>41</v>
      </c>
      <c r="B16" s="96">
        <v>0.1287762436827637</v>
      </c>
      <c r="C16" s="96">
        <v>0.11624694760368953</v>
      </c>
      <c r="D16" s="96">
        <v>0.1307161841182206</v>
      </c>
      <c r="E16" s="96">
        <v>0.1389395663129795</v>
      </c>
      <c r="F16" s="96">
        <v>0.10849239100181031</v>
      </c>
    </row>
    <row r="17" spans="1:6" ht="12.75">
      <c r="A17" s="26" t="s">
        <v>42</v>
      </c>
      <c r="B17" s="96">
        <v>0.006841838317897498</v>
      </c>
      <c r="C17" s="96">
        <v>0.007516071587244727</v>
      </c>
      <c r="D17" s="96">
        <v>0.006101686639122495</v>
      </c>
      <c r="E17" s="96">
        <v>0.005247207350691474</v>
      </c>
      <c r="F17" s="96">
        <v>0.01123891810270824</v>
      </c>
    </row>
    <row r="18" spans="1:6" ht="12.75">
      <c r="A18" s="26" t="s">
        <v>286</v>
      </c>
      <c r="B18" s="96">
        <v>0.04315560379250185</v>
      </c>
      <c r="C18" s="96">
        <v>0.058883696602304164</v>
      </c>
      <c r="D18" s="96">
        <v>0.04296336293327006</v>
      </c>
      <c r="E18" s="96">
        <v>0.04233985236191412</v>
      </c>
      <c r="F18" s="96">
        <v>0.04266549698049543</v>
      </c>
    </row>
    <row r="19" spans="1:6" ht="12.75">
      <c r="A19" s="26" t="s">
        <v>19</v>
      </c>
      <c r="B19" s="96">
        <v>0.1580625427491952</v>
      </c>
      <c r="C19" s="96">
        <v>0.06912411106276525</v>
      </c>
      <c r="D19" s="96">
        <v>0.12574970111900896</v>
      </c>
      <c r="E19" s="96">
        <v>0.19154147274457536</v>
      </c>
      <c r="F19" s="96">
        <v>0.18907755987711514</v>
      </c>
    </row>
    <row r="20" spans="1:6" ht="12.75">
      <c r="A20" s="3" t="s">
        <v>47</v>
      </c>
      <c r="B20" s="102">
        <f>SUM(B15:B19)</f>
        <v>0.9999999999999918</v>
      </c>
      <c r="C20" s="102">
        <f>SUM(C15:C19)</f>
        <v>0.9999999999999977</v>
      </c>
      <c r="D20" s="102">
        <f>SUM(D15:D19)</f>
        <v>1.0000000000000027</v>
      </c>
      <c r="E20" s="102">
        <f>SUM(E15:E19)</f>
        <v>1.000000000000002</v>
      </c>
      <c r="F20" s="102">
        <f>SUM(F15:F19)</f>
        <v>0.999999999999997</v>
      </c>
    </row>
    <row r="21" spans="1:6" ht="7.5" customHeight="1">
      <c r="A21" s="3"/>
      <c r="B21" s="28"/>
      <c r="C21" s="35"/>
      <c r="D21" s="35"/>
      <c r="E21" s="35"/>
      <c r="F21" s="35"/>
    </row>
    <row r="22" spans="2:7" ht="29.25" customHeight="1">
      <c r="B22" s="260" t="s">
        <v>116</v>
      </c>
      <c r="C22" s="260"/>
      <c r="D22" s="260"/>
      <c r="E22" s="260"/>
      <c r="F22" s="260"/>
      <c r="G22" s="11"/>
    </row>
    <row r="23" spans="1:6" ht="12.75">
      <c r="A23" s="65" t="s">
        <v>117</v>
      </c>
      <c r="B23" s="96">
        <v>0.0672603375273821</v>
      </c>
      <c r="C23" s="96">
        <v>0.05187401945145386</v>
      </c>
      <c r="D23" s="96">
        <v>0.09051627568077235</v>
      </c>
      <c r="E23" s="96">
        <v>0.05450803305825835</v>
      </c>
      <c r="F23" s="96">
        <v>0.037165710081917595</v>
      </c>
    </row>
    <row r="24" spans="1:6" ht="12.75">
      <c r="A24" s="65" t="s">
        <v>118</v>
      </c>
      <c r="B24" s="96">
        <v>0.07806717220587181</v>
      </c>
      <c r="C24" s="96">
        <v>0.06128543219562605</v>
      </c>
      <c r="D24" s="96">
        <v>0.08575221545737904</v>
      </c>
      <c r="E24" s="96">
        <v>0.06212637986563223</v>
      </c>
      <c r="F24" s="96">
        <v>0.0901959231897337</v>
      </c>
    </row>
    <row r="25" spans="1:6" ht="25.5">
      <c r="A25" s="59" t="s">
        <v>119</v>
      </c>
      <c r="B25" s="96">
        <v>0.3044536076078609</v>
      </c>
      <c r="C25" s="96">
        <v>0.3451368142111921</v>
      </c>
      <c r="D25" s="96">
        <v>0.28675047631194567</v>
      </c>
      <c r="E25" s="96">
        <v>0.30571227374738474</v>
      </c>
      <c r="F25" s="96">
        <v>0.3376679207180098</v>
      </c>
    </row>
    <row r="26" spans="1:6" ht="12.75">
      <c r="A26" s="65" t="s">
        <v>120</v>
      </c>
      <c r="B26" s="96">
        <v>0.5502188826588693</v>
      </c>
      <c r="C26" s="96">
        <v>0.5417037341417243</v>
      </c>
      <c r="D26" s="96">
        <v>0.5369810325499086</v>
      </c>
      <c r="E26" s="96">
        <v>0.5776533133287268</v>
      </c>
      <c r="F26" s="96">
        <v>0.5349704460103374</v>
      </c>
    </row>
    <row r="27" spans="1:6" ht="12.75">
      <c r="A27" s="3" t="s">
        <v>47</v>
      </c>
      <c r="B27" s="102">
        <f>SUM(B23:B26)</f>
        <v>0.9999999999999841</v>
      </c>
      <c r="C27" s="102">
        <f>SUM(C23:C26)</f>
        <v>0.9999999999999963</v>
      </c>
      <c r="D27" s="102">
        <f>SUM(D23:D26)</f>
        <v>1.0000000000000058</v>
      </c>
      <c r="E27" s="102">
        <f>SUM(E23:E26)</f>
        <v>1.0000000000000022</v>
      </c>
      <c r="F27" s="102">
        <f>SUM(F23:F26)</f>
        <v>0.9999999999999984</v>
      </c>
    </row>
    <row r="28" spans="1:6" ht="9" customHeight="1">
      <c r="A28" s="3"/>
      <c r="B28" s="28"/>
      <c r="C28" s="35"/>
      <c r="D28" s="35"/>
      <c r="E28" s="35"/>
      <c r="F28" s="35"/>
    </row>
    <row r="29" spans="1:7" ht="27" customHeight="1">
      <c r="A29" s="25"/>
      <c r="B29" s="267" t="s">
        <v>121</v>
      </c>
      <c r="C29" s="267"/>
      <c r="D29" s="267"/>
      <c r="E29" s="267"/>
      <c r="F29" s="267"/>
      <c r="G29" s="55"/>
    </row>
    <row r="30" spans="2:7" ht="25.5" customHeight="1">
      <c r="B30" s="260" t="s">
        <v>122</v>
      </c>
      <c r="C30" s="260"/>
      <c r="D30" s="260"/>
      <c r="E30" s="260"/>
      <c r="F30" s="260"/>
      <c r="G30" s="11"/>
    </row>
    <row r="31" spans="1:6" ht="12.75">
      <c r="A31" s="65" t="s">
        <v>19</v>
      </c>
      <c r="B31" s="96">
        <v>0.9883397819284545</v>
      </c>
      <c r="C31" s="96">
        <v>0.9875399006705402</v>
      </c>
      <c r="D31" s="96">
        <v>0.9828006730656246</v>
      </c>
      <c r="E31" s="96">
        <v>0.9955507717529006</v>
      </c>
      <c r="F31" s="96">
        <v>0.988943006294112</v>
      </c>
    </row>
    <row r="32" spans="1:6" ht="12.75">
      <c r="A32" s="65" t="s">
        <v>28</v>
      </c>
      <c r="B32" s="96">
        <v>0.00725161910310565</v>
      </c>
      <c r="C32" s="96">
        <v>0.008562310355804008</v>
      </c>
      <c r="D32" s="96">
        <v>0.009687735111380522</v>
      </c>
      <c r="E32" s="96">
        <v>0.0033863612425697135</v>
      </c>
      <c r="F32" s="96">
        <v>0.008045231693246346</v>
      </c>
    </row>
    <row r="33" spans="1:6" ht="12.75">
      <c r="A33" s="65" t="s">
        <v>29</v>
      </c>
      <c r="B33" s="96">
        <v>0.004408598968438305</v>
      </c>
      <c r="C33" s="96">
        <v>0.0038977889736555565</v>
      </c>
      <c r="D33" s="96">
        <v>0.0075115918229952195</v>
      </c>
      <c r="E33" s="96">
        <v>0.0010628670045296816</v>
      </c>
      <c r="F33" s="96">
        <v>0.0030117620126413926</v>
      </c>
    </row>
    <row r="34" spans="1:6" ht="12.75">
      <c r="A34" s="3" t="s">
        <v>47</v>
      </c>
      <c r="B34" s="102">
        <f>SUM(B31:B33)</f>
        <v>0.9999999999999984</v>
      </c>
      <c r="C34" s="102">
        <f>SUM(C31:C33)</f>
        <v>0.9999999999999998</v>
      </c>
      <c r="D34" s="102">
        <f>SUM(D31:D33)</f>
        <v>1.0000000000000004</v>
      </c>
      <c r="E34" s="102">
        <f>SUM(E31:E33)</f>
        <v>1</v>
      </c>
      <c r="F34" s="102">
        <f>SUM(F31:F33)</f>
        <v>0.9999999999999998</v>
      </c>
    </row>
    <row r="35" spans="3:6" ht="6.75" customHeight="1">
      <c r="C35" s="12"/>
      <c r="D35" s="12"/>
      <c r="E35" s="12"/>
      <c r="F35" s="12"/>
    </row>
    <row r="36" spans="2:7" ht="13.5" customHeight="1">
      <c r="B36" s="260" t="s">
        <v>123</v>
      </c>
      <c r="C36" s="260"/>
      <c r="D36" s="260"/>
      <c r="E36" s="260"/>
      <c r="F36" s="260"/>
      <c r="G36" s="11"/>
    </row>
    <row r="37" spans="1:6" ht="13.5" customHeight="1">
      <c r="A37" s="65" t="s">
        <v>19</v>
      </c>
      <c r="B37" s="96">
        <v>0.9487508112494797</v>
      </c>
      <c r="C37" s="96">
        <v>0.9697737047261411</v>
      </c>
      <c r="D37" s="96">
        <v>0.938072958017778</v>
      </c>
      <c r="E37" s="96">
        <v>0.9523763986361976</v>
      </c>
      <c r="F37" s="96">
        <v>0.9643431140483127</v>
      </c>
    </row>
    <row r="38" spans="1:6" ht="12.75">
      <c r="A38" s="65" t="s">
        <v>28</v>
      </c>
      <c r="B38" s="96">
        <v>0.016280241689993112</v>
      </c>
      <c r="C38" s="96">
        <v>0.012998758089947637</v>
      </c>
      <c r="D38" s="96">
        <v>0.019055163478801082</v>
      </c>
      <c r="E38" s="96">
        <v>0.015409213999857906</v>
      </c>
      <c r="F38" s="96">
        <v>0.011778217516127969</v>
      </c>
    </row>
    <row r="39" spans="1:6" ht="13.5" customHeight="1">
      <c r="A39" s="65" t="s">
        <v>29</v>
      </c>
      <c r="B39" s="96">
        <v>0.03496894706052505</v>
      </c>
      <c r="C39" s="96">
        <v>0.017227537183910714</v>
      </c>
      <c r="D39" s="96">
        <v>0.042871878503421515</v>
      </c>
      <c r="E39" s="96">
        <v>0.03221438736394441</v>
      </c>
      <c r="F39" s="96">
        <v>0.023878668435558893</v>
      </c>
    </row>
    <row r="40" spans="1:6" ht="12.75">
      <c r="A40" s="3" t="s">
        <v>47</v>
      </c>
      <c r="B40" s="102">
        <f>SUM(B37:B39)</f>
        <v>0.9999999999999978</v>
      </c>
      <c r="C40" s="102">
        <f>SUM(C37:C39)</f>
        <v>0.9999999999999994</v>
      </c>
      <c r="D40" s="102">
        <f>SUM(D37:D39)</f>
        <v>1.0000000000000007</v>
      </c>
      <c r="E40" s="102">
        <f>SUM(E37:E39)</f>
        <v>1</v>
      </c>
      <c r="F40" s="102">
        <f>SUM(F37:F39)</f>
        <v>0.9999999999999996</v>
      </c>
    </row>
    <row r="41" spans="1:6" ht="9" customHeight="1">
      <c r="A41" s="3"/>
      <c r="B41" s="28"/>
      <c r="C41" s="33"/>
      <c r="D41" s="33"/>
      <c r="E41" s="33"/>
      <c r="F41" s="33"/>
    </row>
    <row r="42" spans="1:7" s="10" customFormat="1" ht="12.75">
      <c r="A42" s="44" t="s">
        <v>238</v>
      </c>
      <c r="B42" s="50"/>
      <c r="C42" s="51"/>
      <c r="D42" s="51"/>
      <c r="E42" s="51"/>
      <c r="F42" s="51"/>
      <c r="G42" s="7"/>
    </row>
    <row r="43" ht="12.75">
      <c r="A43" s="38"/>
    </row>
  </sheetData>
  <sheetProtection/>
  <mergeCells count="10">
    <mergeCell ref="A1:F1"/>
    <mergeCell ref="A3:A4"/>
    <mergeCell ref="B3:B4"/>
    <mergeCell ref="C3:F3"/>
    <mergeCell ref="B36:F36"/>
    <mergeCell ref="B6:F6"/>
    <mergeCell ref="B14:F14"/>
    <mergeCell ref="B22:F22"/>
    <mergeCell ref="B29:F29"/>
    <mergeCell ref="B30:F3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5.710937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30" customHeight="1">
      <c r="A1" s="251" t="s">
        <v>285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2.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1:9" ht="5.25" customHeight="1">
      <c r="A5" s="67"/>
      <c r="B5" s="68"/>
      <c r="C5" s="68"/>
      <c r="D5" s="68"/>
      <c r="E5" s="69"/>
      <c r="F5" s="69"/>
      <c r="G5" s="69"/>
      <c r="H5" s="69"/>
      <c r="I5" s="9"/>
    </row>
    <row r="6" spans="2:10" s="7" customFormat="1" ht="27" customHeight="1">
      <c r="B6" s="260" t="s">
        <v>124</v>
      </c>
      <c r="C6" s="260"/>
      <c r="D6" s="260"/>
      <c r="E6" s="260"/>
      <c r="F6" s="260"/>
      <c r="G6" s="260"/>
      <c r="H6" s="260"/>
      <c r="I6" s="260"/>
      <c r="J6" s="11"/>
    </row>
    <row r="7" spans="1:10" s="7" customFormat="1" ht="12" customHeight="1">
      <c r="A7" s="40" t="s">
        <v>105</v>
      </c>
      <c r="B7" s="77">
        <v>0.3150243466742293</v>
      </c>
      <c r="C7" s="77">
        <v>0.27811466476348107</v>
      </c>
      <c r="D7" s="77">
        <v>0.3575806229933543</v>
      </c>
      <c r="E7" s="77">
        <v>0.17142882039027302</v>
      </c>
      <c r="F7" s="77">
        <v>0.20338555413844842</v>
      </c>
      <c r="G7" s="77">
        <v>0.24361733886689418</v>
      </c>
      <c r="H7" s="77">
        <v>0.35165211797698975</v>
      </c>
      <c r="I7" s="77">
        <v>0.508985141698086</v>
      </c>
      <c r="J7" s="11"/>
    </row>
    <row r="8" spans="1:10" s="7" customFormat="1" ht="12" customHeight="1">
      <c r="A8" s="40" t="s">
        <v>125</v>
      </c>
      <c r="B8" s="77">
        <v>0.05906399741831485</v>
      </c>
      <c r="C8" s="77">
        <v>0.05272029846828257</v>
      </c>
      <c r="D8" s="77">
        <v>0.06637818143257204</v>
      </c>
      <c r="E8" s="77">
        <v>0.04485427058567909</v>
      </c>
      <c r="F8" s="77">
        <v>0.04316999351945222</v>
      </c>
      <c r="G8" s="77">
        <v>0.056693501861680075</v>
      </c>
      <c r="H8" s="77">
        <v>0.07709766024799083</v>
      </c>
      <c r="I8" s="77">
        <v>0.04603685183984333</v>
      </c>
      <c r="J8" s="11"/>
    </row>
    <row r="9" spans="1:10" s="7" customFormat="1" ht="12" customHeight="1">
      <c r="A9" s="40" t="s">
        <v>92</v>
      </c>
      <c r="B9" s="77">
        <v>0.0508651919606285</v>
      </c>
      <c r="C9" s="77">
        <v>0.05018761793762119</v>
      </c>
      <c r="D9" s="77">
        <v>0.05164642403462898</v>
      </c>
      <c r="E9" s="77">
        <v>0.04475915615762177</v>
      </c>
      <c r="F9" s="77">
        <v>0.05227669487917017</v>
      </c>
      <c r="G9" s="77">
        <v>0.028514958866360293</v>
      </c>
      <c r="H9" s="77">
        <v>0.056930426107971596</v>
      </c>
      <c r="I9" s="77">
        <v>0.06902808220407498</v>
      </c>
      <c r="J9" s="11"/>
    </row>
    <row r="10" spans="1:9" s="7" customFormat="1" ht="12" customHeight="1">
      <c r="A10" s="40" t="s">
        <v>126</v>
      </c>
      <c r="B10" s="77">
        <v>0.0826475498056603</v>
      </c>
      <c r="C10" s="77">
        <v>0.08408449326112191</v>
      </c>
      <c r="D10" s="77">
        <v>0.08099077685125486</v>
      </c>
      <c r="E10" s="77">
        <v>0.057716433285977906</v>
      </c>
      <c r="F10" s="77">
        <v>0.08572796056415966</v>
      </c>
      <c r="G10" s="77">
        <v>0.09513310469218612</v>
      </c>
      <c r="H10" s="77">
        <v>0.09821890262547268</v>
      </c>
      <c r="I10" s="77">
        <v>0.042853420520406305</v>
      </c>
    </row>
    <row r="11" spans="1:9" s="7" customFormat="1" ht="12" customHeight="1">
      <c r="A11" s="40" t="s">
        <v>127</v>
      </c>
      <c r="B11" s="77">
        <v>0.4923989141411463</v>
      </c>
      <c r="C11" s="77">
        <v>0.5348929255694942</v>
      </c>
      <c r="D11" s="77">
        <v>0.44340399468818953</v>
      </c>
      <c r="E11" s="77">
        <v>0.6812413195804459</v>
      </c>
      <c r="F11" s="77">
        <v>0.6154397968987704</v>
      </c>
      <c r="G11" s="77">
        <v>0.5760410957128872</v>
      </c>
      <c r="H11" s="77">
        <v>0.4161008930415883</v>
      </c>
      <c r="I11" s="77">
        <v>0.3330965037375913</v>
      </c>
    </row>
    <row r="12" spans="1:9" s="7" customFormat="1" ht="12.75">
      <c r="A12" s="3" t="s">
        <v>47</v>
      </c>
      <c r="B12" s="102">
        <f>SUM(B7:B11)</f>
        <v>0.9999999999999791</v>
      </c>
      <c r="C12" s="102">
        <f aca="true" t="shared" si="0" ref="C12:I12">SUM(C7:C11)</f>
        <v>1.0000000000000009</v>
      </c>
      <c r="D12" s="102">
        <f t="shared" si="0"/>
        <v>0.9999999999999998</v>
      </c>
      <c r="E12" s="102">
        <f t="shared" si="0"/>
        <v>0.9999999999999977</v>
      </c>
      <c r="F12" s="102">
        <f t="shared" si="0"/>
        <v>1.0000000000000009</v>
      </c>
      <c r="G12" s="102">
        <f t="shared" si="0"/>
        <v>1.000000000000008</v>
      </c>
      <c r="H12" s="102">
        <f t="shared" si="0"/>
        <v>1.0000000000000133</v>
      </c>
      <c r="I12" s="102">
        <f t="shared" si="0"/>
        <v>1.0000000000000018</v>
      </c>
    </row>
    <row r="13" spans="3:9" ht="6.75" customHeight="1">
      <c r="C13" s="11"/>
      <c r="D13" s="11"/>
      <c r="E13" s="11"/>
      <c r="F13" s="11"/>
      <c r="G13" s="11"/>
      <c r="H13" s="11"/>
      <c r="I13" s="11"/>
    </row>
    <row r="14" spans="2:10" s="7" customFormat="1" ht="26.25" customHeight="1">
      <c r="B14" s="260" t="s">
        <v>40</v>
      </c>
      <c r="C14" s="260"/>
      <c r="D14" s="260"/>
      <c r="E14" s="260"/>
      <c r="F14" s="260"/>
      <c r="G14" s="260"/>
      <c r="H14" s="260"/>
      <c r="I14" s="260"/>
      <c r="J14" s="11"/>
    </row>
    <row r="15" spans="1:9" s="7" customFormat="1" ht="12.75">
      <c r="A15" s="26" t="s">
        <v>18</v>
      </c>
      <c r="B15" s="77">
        <v>0.6631637714576335</v>
      </c>
      <c r="C15" s="77">
        <v>0.5810388287216933</v>
      </c>
      <c r="D15" s="77">
        <v>0.7578525245119927</v>
      </c>
      <c r="E15" s="77">
        <v>0.670214350122124</v>
      </c>
      <c r="F15" s="77">
        <v>0.5333248320271731</v>
      </c>
      <c r="G15" s="77">
        <v>0.5680155780134756</v>
      </c>
      <c r="H15" s="77">
        <v>0.7031286697852357</v>
      </c>
      <c r="I15" s="77">
        <v>0.8221696131385201</v>
      </c>
    </row>
    <row r="16" spans="1:9" s="7" customFormat="1" ht="12.75">
      <c r="A16" s="26" t="s">
        <v>41</v>
      </c>
      <c r="B16" s="77">
        <v>0.1287762436827637</v>
      </c>
      <c r="C16" s="77">
        <v>0.14649401095434023</v>
      </c>
      <c r="D16" s="77">
        <v>0.10834793975996257</v>
      </c>
      <c r="E16" s="77">
        <v>0.1791273045546383</v>
      </c>
      <c r="F16" s="77">
        <v>0.14659438715475318</v>
      </c>
      <c r="G16" s="77">
        <v>0.12785589115041496</v>
      </c>
      <c r="H16" s="77">
        <v>0.11635228490192308</v>
      </c>
      <c r="I16" s="77">
        <v>0.1140856902342011</v>
      </c>
    </row>
    <row r="17" spans="1:9" s="7" customFormat="1" ht="12.75">
      <c r="A17" s="26" t="s">
        <v>42</v>
      </c>
      <c r="B17" s="77">
        <v>0.006841838317897498</v>
      </c>
      <c r="C17" s="77">
        <v>0.009347563201791935</v>
      </c>
      <c r="D17" s="77">
        <v>0.003952777371869231</v>
      </c>
      <c r="E17" s="77">
        <v>0.005117370706557505</v>
      </c>
      <c r="F17" s="77">
        <v>0.00868947877892131</v>
      </c>
      <c r="G17" s="77">
        <v>0.003094640010457187</v>
      </c>
      <c r="H17" s="77">
        <v>0.005904500741212784</v>
      </c>
      <c r="I17" s="77">
        <v>0.012874273687830807</v>
      </c>
    </row>
    <row r="18" spans="1:9" s="7" customFormat="1" ht="12.75">
      <c r="A18" s="26" t="s">
        <v>286</v>
      </c>
      <c r="B18" s="96">
        <v>0.04315560379250185</v>
      </c>
      <c r="C18" s="96">
        <v>0.04127565949688092</v>
      </c>
      <c r="D18" s="96">
        <v>0.045323149671182214</v>
      </c>
      <c r="E18" s="96">
        <v>0.020456325392168028</v>
      </c>
      <c r="F18" s="96">
        <v>0.044872350051774326</v>
      </c>
      <c r="G18" s="96">
        <v>0.05539576017683585</v>
      </c>
      <c r="H18" s="96">
        <v>0.0496522977784881</v>
      </c>
      <c r="I18" s="96">
        <v>0.023145063191035972</v>
      </c>
    </row>
    <row r="19" spans="1:9" s="7" customFormat="1" ht="12.75">
      <c r="A19" s="26" t="s">
        <v>19</v>
      </c>
      <c r="B19" s="77">
        <v>0.1580625427491952</v>
      </c>
      <c r="C19" s="77">
        <v>0.2218439376252944</v>
      </c>
      <c r="D19" s="77">
        <v>0.08452360868499233</v>
      </c>
      <c r="E19" s="77">
        <v>0.1250846492245094</v>
      </c>
      <c r="F19" s="77">
        <v>0.26651895198737807</v>
      </c>
      <c r="G19" s="77">
        <v>0.24563813064882584</v>
      </c>
      <c r="H19" s="77">
        <v>0.12496224679315375</v>
      </c>
      <c r="I19" s="77">
        <v>0.027725359748414533</v>
      </c>
    </row>
    <row r="20" spans="1:9" s="7" customFormat="1" ht="12.75">
      <c r="A20" s="3" t="s">
        <v>47</v>
      </c>
      <c r="B20" s="102">
        <f>SUM(B15:B19)</f>
        <v>0.9999999999999918</v>
      </c>
      <c r="C20" s="102">
        <f aca="true" t="shared" si="1" ref="C20:I20">SUM(C15:C19)</f>
        <v>1.0000000000000009</v>
      </c>
      <c r="D20" s="102">
        <f t="shared" si="1"/>
        <v>0.9999999999999991</v>
      </c>
      <c r="E20" s="102">
        <f t="shared" si="1"/>
        <v>0.9999999999999973</v>
      </c>
      <c r="F20" s="102">
        <f t="shared" si="1"/>
        <v>1</v>
      </c>
      <c r="G20" s="102">
        <f t="shared" si="1"/>
        <v>1.0000000000000095</v>
      </c>
      <c r="H20" s="102">
        <f t="shared" si="1"/>
        <v>1.0000000000000133</v>
      </c>
      <c r="I20" s="102">
        <f t="shared" si="1"/>
        <v>1.0000000000000024</v>
      </c>
    </row>
    <row r="21" spans="1:9" s="7" customFormat="1" ht="5.25" customHeight="1">
      <c r="A21" s="3"/>
      <c r="B21" s="28"/>
      <c r="C21" s="35"/>
      <c r="D21" s="35"/>
      <c r="E21" s="35"/>
      <c r="F21" s="35"/>
      <c r="G21" s="35"/>
      <c r="H21" s="35"/>
      <c r="I21" s="36"/>
    </row>
    <row r="22" spans="2:10" s="25" customFormat="1" ht="12.75">
      <c r="B22" s="260" t="s">
        <v>116</v>
      </c>
      <c r="C22" s="260"/>
      <c r="D22" s="260"/>
      <c r="E22" s="260"/>
      <c r="F22" s="260"/>
      <c r="G22" s="260"/>
      <c r="H22" s="260"/>
      <c r="I22" s="260"/>
      <c r="J22" s="11"/>
    </row>
    <row r="23" spans="1:9" s="7" customFormat="1" ht="12.75">
      <c r="A23" s="39" t="s">
        <v>117</v>
      </c>
      <c r="B23" s="77">
        <v>0.0672603375273821</v>
      </c>
      <c r="C23" s="77">
        <v>0.06759298964347825</v>
      </c>
      <c r="D23" s="77">
        <v>0.06687679492723596</v>
      </c>
      <c r="E23" s="77">
        <v>0.05654154929167756</v>
      </c>
      <c r="F23" s="77">
        <v>0.05409121037277072</v>
      </c>
      <c r="G23" s="77">
        <v>0.06405392484285793</v>
      </c>
      <c r="H23" s="77">
        <v>0.08362820971106151</v>
      </c>
      <c r="I23" s="77">
        <v>0.05452934153168831</v>
      </c>
    </row>
    <row r="24" spans="1:9" s="7" customFormat="1" ht="12.75">
      <c r="A24" s="39" t="s">
        <v>118</v>
      </c>
      <c r="B24" s="77">
        <v>0.07806717220587181</v>
      </c>
      <c r="C24" s="77">
        <v>0.09829885163955693</v>
      </c>
      <c r="D24" s="77">
        <v>0.05474036753545027</v>
      </c>
      <c r="E24" s="77">
        <v>0.06673511941592992</v>
      </c>
      <c r="F24" s="77">
        <v>0.09264916563715131</v>
      </c>
      <c r="G24" s="77">
        <v>0.07052876433244001</v>
      </c>
      <c r="H24" s="77">
        <v>0.07641986260470807</v>
      </c>
      <c r="I24" s="77">
        <v>0.08339732016174953</v>
      </c>
    </row>
    <row r="25" spans="1:9" s="7" customFormat="1" ht="25.5">
      <c r="A25" s="43" t="s">
        <v>119</v>
      </c>
      <c r="B25" s="77">
        <v>0.3044536076078609</v>
      </c>
      <c r="C25" s="77">
        <v>0.3492578710358552</v>
      </c>
      <c r="D25" s="77">
        <v>0.2527950043360704</v>
      </c>
      <c r="E25" s="77">
        <v>0.3628907992545528</v>
      </c>
      <c r="F25" s="77">
        <v>0.32071806157251537</v>
      </c>
      <c r="G25" s="77">
        <v>0.26050907001301554</v>
      </c>
      <c r="H25" s="77">
        <v>0.30955590807087224</v>
      </c>
      <c r="I25" s="77">
        <v>0.3062858449246068</v>
      </c>
    </row>
    <row r="26" spans="1:9" s="7" customFormat="1" ht="12.75">
      <c r="A26" s="39" t="s">
        <v>120</v>
      </c>
      <c r="B26" s="77">
        <v>0.5502188826588693</v>
      </c>
      <c r="C26" s="77">
        <v>0.48485028768111177</v>
      </c>
      <c r="D26" s="77">
        <v>0.6255878332012431</v>
      </c>
      <c r="E26" s="77">
        <v>0.5138325320378377</v>
      </c>
      <c r="F26" s="77">
        <v>0.5325415624175621</v>
      </c>
      <c r="G26" s="77">
        <v>0.6049082408116928</v>
      </c>
      <c r="H26" s="77">
        <v>0.5303960196133716</v>
      </c>
      <c r="I26" s="77">
        <v>0.555787493381958</v>
      </c>
    </row>
    <row r="27" spans="1:9" s="7" customFormat="1" ht="12.75">
      <c r="A27" s="3" t="s">
        <v>47</v>
      </c>
      <c r="B27" s="102">
        <f>SUM(B23:B26)</f>
        <v>0.9999999999999841</v>
      </c>
      <c r="C27" s="102">
        <f aca="true" t="shared" si="2" ref="C27:I27">SUM(C23:C26)</f>
        <v>1.0000000000000022</v>
      </c>
      <c r="D27" s="102">
        <f t="shared" si="2"/>
        <v>0.9999999999999998</v>
      </c>
      <c r="E27" s="102">
        <f t="shared" si="2"/>
        <v>0.999999999999998</v>
      </c>
      <c r="F27" s="102">
        <f t="shared" si="2"/>
        <v>0.9999999999999996</v>
      </c>
      <c r="G27" s="102">
        <f t="shared" si="2"/>
        <v>1.0000000000000062</v>
      </c>
      <c r="H27" s="102">
        <f t="shared" si="2"/>
        <v>1.0000000000000133</v>
      </c>
      <c r="I27" s="102">
        <f t="shared" si="2"/>
        <v>1.0000000000000027</v>
      </c>
    </row>
    <row r="28" spans="3:9" ht="6.75" customHeight="1">
      <c r="C28" s="11"/>
      <c r="D28" s="11"/>
      <c r="E28" s="11"/>
      <c r="F28" s="11"/>
      <c r="G28" s="11"/>
      <c r="H28" s="11"/>
      <c r="I28" s="11"/>
    </row>
    <row r="29" spans="2:9" ht="18.75" customHeight="1">
      <c r="B29" s="267" t="s">
        <v>128</v>
      </c>
      <c r="C29" s="267"/>
      <c r="D29" s="267"/>
      <c r="E29" s="267"/>
      <c r="F29" s="267"/>
      <c r="G29" s="267"/>
      <c r="H29" s="267"/>
      <c r="I29" s="267"/>
    </row>
    <row r="30" spans="2:10" s="7" customFormat="1" ht="17.25" customHeight="1">
      <c r="B30" s="260" t="s">
        <v>122</v>
      </c>
      <c r="C30" s="260"/>
      <c r="D30" s="260"/>
      <c r="E30" s="260"/>
      <c r="F30" s="260"/>
      <c r="G30" s="260"/>
      <c r="H30" s="260"/>
      <c r="I30" s="260"/>
      <c r="J30" s="11"/>
    </row>
    <row r="31" spans="1:9" s="7" customFormat="1" ht="12.75">
      <c r="A31" s="39" t="s">
        <v>19</v>
      </c>
      <c r="B31" s="77">
        <v>0.9883397819284545</v>
      </c>
      <c r="C31" s="77">
        <v>0.9863492414746489</v>
      </c>
      <c r="D31" s="77">
        <v>0.9906348434188618</v>
      </c>
      <c r="E31" s="77">
        <v>0.9814264269706867</v>
      </c>
      <c r="F31" s="77">
        <v>0.9808461834861696</v>
      </c>
      <c r="G31" s="77">
        <v>0.9941618283013253</v>
      </c>
      <c r="H31" s="77">
        <v>0.986919155772854</v>
      </c>
      <c r="I31" s="77">
        <v>0.9943109439175081</v>
      </c>
    </row>
    <row r="32" spans="1:9" s="7" customFormat="1" ht="12.75">
      <c r="A32" s="39" t="s">
        <v>28</v>
      </c>
      <c r="B32" s="77">
        <v>0.00725161910310565</v>
      </c>
      <c r="C32" s="77">
        <v>0.009516421605582063</v>
      </c>
      <c r="D32" s="77">
        <v>0.004640337831794607</v>
      </c>
      <c r="E32" s="77">
        <v>0.014722493702897193</v>
      </c>
      <c r="F32" s="77">
        <v>0.013112177427059222</v>
      </c>
      <c r="G32" s="77">
        <v>0.004013068146620111</v>
      </c>
      <c r="H32" s="77">
        <v>0.0075181271002630334</v>
      </c>
      <c r="I32" s="77">
        <v>0.0016097422507469752</v>
      </c>
    </row>
    <row r="33" spans="1:9" s="7" customFormat="1" ht="12.75">
      <c r="A33" s="39" t="s">
        <v>29</v>
      </c>
      <c r="B33" s="77">
        <v>0.004408598968438305</v>
      </c>
      <c r="C33" s="77">
        <v>0.004134336919767269</v>
      </c>
      <c r="D33" s="77">
        <v>0.004724818749343483</v>
      </c>
      <c r="E33" s="77">
        <v>0.0038510793264159866</v>
      </c>
      <c r="F33" s="77">
        <v>0.006041639086771328</v>
      </c>
      <c r="G33" s="77">
        <v>0.001825103552054847</v>
      </c>
      <c r="H33" s="77">
        <v>0.005562717126883376</v>
      </c>
      <c r="I33" s="77">
        <v>0.004079313831745195</v>
      </c>
    </row>
    <row r="34" spans="1:9" s="7" customFormat="1" ht="12.75">
      <c r="A34" s="3" t="s">
        <v>47</v>
      </c>
      <c r="B34" s="102">
        <f>SUM(B31:B33)</f>
        <v>0.9999999999999984</v>
      </c>
      <c r="C34" s="102">
        <f aca="true" t="shared" si="3" ref="C34:I34">SUM(C31:C33)</f>
        <v>0.9999999999999982</v>
      </c>
      <c r="D34" s="102">
        <f t="shared" si="3"/>
        <v>0.9999999999999999</v>
      </c>
      <c r="E34" s="102">
        <f t="shared" si="3"/>
        <v>1</v>
      </c>
      <c r="F34" s="102">
        <f t="shared" si="3"/>
        <v>1</v>
      </c>
      <c r="G34" s="102">
        <f t="shared" si="3"/>
        <v>1.0000000000000002</v>
      </c>
      <c r="H34" s="102">
        <f t="shared" si="3"/>
        <v>1.0000000000000004</v>
      </c>
      <c r="I34" s="102">
        <f t="shared" si="3"/>
        <v>1.0000000000000002</v>
      </c>
    </row>
    <row r="35" spans="1:9" s="7" customFormat="1" ht="6" customHeight="1">
      <c r="A35" s="3"/>
      <c r="B35" s="28"/>
      <c r="C35" s="33"/>
      <c r="D35" s="33"/>
      <c r="E35" s="33"/>
      <c r="F35" s="33"/>
      <c r="G35" s="33"/>
      <c r="H35" s="33"/>
      <c r="I35" s="31"/>
    </row>
    <row r="36" spans="2:10" s="7" customFormat="1" ht="16.5" customHeight="1">
      <c r="B36" s="260" t="s">
        <v>123</v>
      </c>
      <c r="C36" s="260"/>
      <c r="D36" s="260"/>
      <c r="E36" s="260"/>
      <c r="F36" s="260"/>
      <c r="G36" s="260"/>
      <c r="H36" s="260"/>
      <c r="I36" s="260"/>
      <c r="J36" s="11"/>
    </row>
    <row r="37" spans="1:9" s="7" customFormat="1" ht="12.75">
      <c r="A37" s="39" t="s">
        <v>19</v>
      </c>
      <c r="B37" s="77">
        <v>0.9487508112494797</v>
      </c>
      <c r="C37" s="77">
        <v>0.9228299289495241</v>
      </c>
      <c r="D37" s="77">
        <v>0.978637176357133</v>
      </c>
      <c r="E37" s="77">
        <v>0.9486606643108437</v>
      </c>
      <c r="F37" s="77">
        <v>0.9476015459891639</v>
      </c>
      <c r="G37" s="77">
        <v>0.9388471312999759</v>
      </c>
      <c r="H37" s="77">
        <v>0.9519478966640412</v>
      </c>
      <c r="I37" s="77">
        <v>0.9560708133761558</v>
      </c>
    </row>
    <row r="38" spans="1:9" s="7" customFormat="1" ht="12.75">
      <c r="A38" s="39" t="s">
        <v>28</v>
      </c>
      <c r="B38" s="77">
        <v>0.016280241689993112</v>
      </c>
      <c r="C38" s="77">
        <v>0.02617959913581967</v>
      </c>
      <c r="D38" s="77">
        <v>0.004866439970842487</v>
      </c>
      <c r="E38" s="77">
        <v>0.021526055727218784</v>
      </c>
      <c r="F38" s="77">
        <v>0.01808000381348378</v>
      </c>
      <c r="G38" s="77">
        <v>0.022143254272952512</v>
      </c>
      <c r="H38" s="77">
        <v>0.011723603151967365</v>
      </c>
      <c r="I38" s="77">
        <v>0.013927476023346019</v>
      </c>
    </row>
    <row r="39" spans="1:9" s="7" customFormat="1" ht="12.75">
      <c r="A39" s="39" t="s">
        <v>29</v>
      </c>
      <c r="B39" s="77">
        <v>0.03496894706052505</v>
      </c>
      <c r="C39" s="77">
        <v>0.05099047191465297</v>
      </c>
      <c r="D39" s="77">
        <v>0.01649638367202453</v>
      </c>
      <c r="E39" s="77">
        <v>0.029813279961937212</v>
      </c>
      <c r="F39" s="77">
        <v>0.03431845019735245</v>
      </c>
      <c r="G39" s="77">
        <v>0.039009614427072875</v>
      </c>
      <c r="H39" s="77">
        <v>0.03632850018399237</v>
      </c>
      <c r="I39" s="77">
        <v>0.030001710600498922</v>
      </c>
    </row>
    <row r="40" spans="1:9" s="7" customFormat="1" ht="12.75">
      <c r="A40" s="3" t="s">
        <v>47</v>
      </c>
      <c r="B40" s="102">
        <f>SUM(B37:B39)</f>
        <v>0.9999999999999978</v>
      </c>
      <c r="C40" s="102">
        <f aca="true" t="shared" si="4" ref="C40:I40">SUM(C37:C39)</f>
        <v>0.9999999999999968</v>
      </c>
      <c r="D40" s="102">
        <f t="shared" si="4"/>
        <v>1</v>
      </c>
      <c r="E40" s="102">
        <f t="shared" si="4"/>
        <v>0.9999999999999997</v>
      </c>
      <c r="F40" s="102">
        <f t="shared" si="4"/>
        <v>1</v>
      </c>
      <c r="G40" s="102">
        <f t="shared" si="4"/>
        <v>1.0000000000000013</v>
      </c>
      <c r="H40" s="102">
        <f t="shared" si="4"/>
        <v>1.000000000000001</v>
      </c>
      <c r="I40" s="102">
        <f t="shared" si="4"/>
        <v>1.0000000000000007</v>
      </c>
    </row>
    <row r="41" spans="1:9" s="7" customFormat="1" ht="6" customHeight="1">
      <c r="A41" s="3"/>
      <c r="B41" s="28"/>
      <c r="C41" s="33"/>
      <c r="D41" s="33"/>
      <c r="E41" s="33"/>
      <c r="F41" s="33"/>
      <c r="G41" s="33"/>
      <c r="H41" s="33"/>
      <c r="I41" s="31"/>
    </row>
    <row r="42" spans="1:10" s="10" customFormat="1" ht="12.75">
      <c r="A42" s="44" t="s">
        <v>238</v>
      </c>
      <c r="B42" s="50"/>
      <c r="C42" s="51"/>
      <c r="D42" s="51"/>
      <c r="E42" s="51"/>
      <c r="F42" s="51"/>
      <c r="G42" s="51"/>
      <c r="H42" s="51"/>
      <c r="I42" s="51"/>
      <c r="J42" s="7"/>
    </row>
    <row r="43" ht="12.75">
      <c r="A43" s="38"/>
    </row>
  </sheetData>
  <sheetProtection/>
  <mergeCells count="11">
    <mergeCell ref="B6:I6"/>
    <mergeCell ref="B14:I14"/>
    <mergeCell ref="B29:I29"/>
    <mergeCell ref="B36:I36"/>
    <mergeCell ref="B22:I22"/>
    <mergeCell ref="B30:I30"/>
    <mergeCell ref="A1:I1"/>
    <mergeCell ref="A3:A4"/>
    <mergeCell ref="B3:B4"/>
    <mergeCell ref="C3:D3"/>
    <mergeCell ref="E3:I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7109375" style="7" customWidth="1"/>
    <col min="2" max="2" width="8.7109375" style="10" customWidth="1"/>
    <col min="3" max="3" width="11.8515625" style="7" bestFit="1" customWidth="1"/>
    <col min="4" max="5" width="12.00390625" style="7" customWidth="1"/>
    <col min="6" max="6" width="10.57421875" style="7" bestFit="1" customWidth="1"/>
    <col min="7" max="16384" width="9.140625" style="7" customWidth="1"/>
  </cols>
  <sheetData>
    <row r="1" spans="1:7" ht="40.5" customHeight="1">
      <c r="A1" s="251" t="s">
        <v>287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24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16.5" customHeight="1">
      <c r="B6" s="267" t="s">
        <v>22</v>
      </c>
      <c r="C6" s="267"/>
      <c r="D6" s="267"/>
      <c r="E6" s="267"/>
      <c r="F6" s="267"/>
      <c r="G6" s="11"/>
    </row>
    <row r="7" spans="2:7" ht="13.5" customHeight="1">
      <c r="B7" s="260" t="s">
        <v>129</v>
      </c>
      <c r="C7" s="260"/>
      <c r="D7" s="260"/>
      <c r="E7" s="260"/>
      <c r="F7" s="260"/>
      <c r="G7" s="11"/>
    </row>
    <row r="8" spans="1:6" ht="12.75">
      <c r="A8" s="2" t="s">
        <v>18</v>
      </c>
      <c r="B8" s="77">
        <v>0.027715056255673037</v>
      </c>
      <c r="C8" s="77">
        <v>0.024575316883734936</v>
      </c>
      <c r="D8" s="77">
        <v>0.030177029922801718</v>
      </c>
      <c r="E8" s="77">
        <v>0.02478697632017498</v>
      </c>
      <c r="F8" s="77">
        <v>0.027490100716913886</v>
      </c>
    </row>
    <row r="9" spans="1:6" ht="12.75">
      <c r="A9" s="2" t="s">
        <v>19</v>
      </c>
      <c r="B9" s="77">
        <v>0.971438976313693</v>
      </c>
      <c r="C9" s="77">
        <v>0.973326260957509</v>
      </c>
      <c r="D9" s="77">
        <v>0.968611161973895</v>
      </c>
      <c r="E9" s="77">
        <v>0.9752130236798251</v>
      </c>
      <c r="F9" s="77">
        <v>0.9712426363996081</v>
      </c>
    </row>
    <row r="10" spans="1:6" ht="12.75">
      <c r="A10" s="2" t="s">
        <v>27</v>
      </c>
      <c r="B10" s="77">
        <v>0.000845967430631814</v>
      </c>
      <c r="C10" s="77">
        <v>0.0020984221587555816</v>
      </c>
      <c r="D10" s="77">
        <v>0.0012118081033034105</v>
      </c>
      <c r="E10" s="77">
        <v>0</v>
      </c>
      <c r="F10" s="77">
        <v>0.001267262883477851</v>
      </c>
    </row>
    <row r="11" spans="1:6" ht="12.75">
      <c r="A11" s="3" t="s">
        <v>47</v>
      </c>
      <c r="B11" s="102">
        <f>SUM(B8:B10)</f>
        <v>0.9999999999999979</v>
      </c>
      <c r="C11" s="102">
        <f>SUM(C8:C10)</f>
        <v>0.9999999999999994</v>
      </c>
      <c r="D11" s="102">
        <f>SUM(D8:D10)</f>
        <v>1</v>
      </c>
      <c r="E11" s="102">
        <f>SUM(E8:E10)</f>
        <v>1</v>
      </c>
      <c r="F11" s="102">
        <f>SUM(F8:F10)</f>
        <v>0.9999999999999999</v>
      </c>
    </row>
    <row r="12" spans="3:6" ht="6.75" customHeight="1">
      <c r="C12" s="12"/>
      <c r="D12" s="12"/>
      <c r="E12" s="12"/>
      <c r="F12" s="12"/>
    </row>
    <row r="13" spans="2:7" ht="13.5" customHeight="1">
      <c r="B13" s="260" t="s">
        <v>23</v>
      </c>
      <c r="C13" s="260"/>
      <c r="D13" s="260"/>
      <c r="E13" s="260"/>
      <c r="F13" s="260"/>
      <c r="G13" s="11"/>
    </row>
    <row r="14" spans="1:6" ht="12.75">
      <c r="A14" s="2" t="s">
        <v>18</v>
      </c>
      <c r="B14" s="77">
        <v>0.008649342427373904</v>
      </c>
      <c r="C14" s="77">
        <v>0.009175531435141987</v>
      </c>
      <c r="D14" s="77">
        <v>0.008630584207036171</v>
      </c>
      <c r="E14" s="77">
        <v>0.009228677671307181</v>
      </c>
      <c r="F14" s="77">
        <v>0.007610532671122491</v>
      </c>
    </row>
    <row r="15" spans="1:6" ht="12.75">
      <c r="A15" s="2" t="s">
        <v>19</v>
      </c>
      <c r="B15" s="77">
        <v>0.9893350687658007</v>
      </c>
      <c r="C15" s="77">
        <v>0.9908244685648578</v>
      </c>
      <c r="D15" s="77">
        <v>0.9886875710693798</v>
      </c>
      <c r="E15" s="77">
        <v>0.9899553812040476</v>
      </c>
      <c r="F15" s="77">
        <v>0.9895544477995643</v>
      </c>
    </row>
    <row r="16" spans="1:6" ht="12.75">
      <c r="A16" s="2" t="s">
        <v>27</v>
      </c>
      <c r="B16" s="77">
        <v>0.0020155888068238573</v>
      </c>
      <c r="C16" s="77">
        <v>0</v>
      </c>
      <c r="D16" s="77">
        <v>0.002681844723584288</v>
      </c>
      <c r="E16" s="77">
        <v>0.0008159411246451479</v>
      </c>
      <c r="F16" s="77">
        <v>0.0028350195293132567</v>
      </c>
    </row>
    <row r="17" spans="1:6" ht="12.75">
      <c r="A17" s="3" t="s">
        <v>47</v>
      </c>
      <c r="B17" s="102">
        <f>SUM(B14:B16)</f>
        <v>0.9999999999999984</v>
      </c>
      <c r="C17" s="102">
        <f>SUM(C14:C16)</f>
        <v>0.9999999999999998</v>
      </c>
      <c r="D17" s="102">
        <f>SUM(D14:D16)</f>
        <v>1.0000000000000002</v>
      </c>
      <c r="E17" s="102">
        <f>SUM(E14:E16)</f>
        <v>0.9999999999999999</v>
      </c>
      <c r="F17" s="102">
        <f>SUM(F14:F16)</f>
        <v>1</v>
      </c>
    </row>
    <row r="18" spans="1:6" ht="6.75" customHeight="1">
      <c r="A18" s="3"/>
      <c r="B18" s="3"/>
      <c r="C18" s="12"/>
      <c r="D18" s="12"/>
      <c r="E18" s="12"/>
      <c r="F18" s="12"/>
    </row>
    <row r="19" spans="2:7" ht="13.5" customHeight="1">
      <c r="B19" s="260" t="s">
        <v>24</v>
      </c>
      <c r="C19" s="260"/>
      <c r="D19" s="260"/>
      <c r="E19" s="260"/>
      <c r="F19" s="260"/>
      <c r="G19" s="11"/>
    </row>
    <row r="20" spans="1:6" ht="12.75">
      <c r="A20" s="2" t="s">
        <v>18</v>
      </c>
      <c r="B20" s="77">
        <v>0.031288568038238054</v>
      </c>
      <c r="C20" s="77">
        <v>0.013591266159239626</v>
      </c>
      <c r="D20" s="77">
        <v>0.03204393143196898</v>
      </c>
      <c r="E20" s="77">
        <v>0.03895174896732771</v>
      </c>
      <c r="F20" s="77">
        <v>0.018887051786489705</v>
      </c>
    </row>
    <row r="21" spans="1:6" ht="12.75">
      <c r="A21" s="2" t="s">
        <v>19</v>
      </c>
      <c r="B21" s="77">
        <v>0.9679352647286925</v>
      </c>
      <c r="C21" s="77">
        <v>0.98640873384076</v>
      </c>
      <c r="D21" s="77">
        <v>0.9667442604647277</v>
      </c>
      <c r="E21" s="77">
        <v>0.961048251032672</v>
      </c>
      <c r="F21" s="77">
        <v>0.9798963582804215</v>
      </c>
    </row>
    <row r="22" spans="1:6" ht="12.75">
      <c r="A22" s="2" t="s">
        <v>27</v>
      </c>
      <c r="B22" s="77">
        <v>0.0007761672330675659</v>
      </c>
      <c r="C22" s="77">
        <v>0</v>
      </c>
      <c r="D22" s="77">
        <v>0.0012118081033034105</v>
      </c>
      <c r="E22" s="77">
        <v>0</v>
      </c>
      <c r="F22" s="77">
        <v>0.0012165899330886867</v>
      </c>
    </row>
    <row r="23" spans="1:6" ht="12.75">
      <c r="A23" s="3" t="s">
        <v>47</v>
      </c>
      <c r="B23" s="102">
        <f>SUM(B20:B22)</f>
        <v>0.9999999999999982</v>
      </c>
      <c r="C23" s="102">
        <f>SUM(C20:C22)</f>
        <v>0.9999999999999997</v>
      </c>
      <c r="D23" s="102">
        <f>SUM(D20:D22)</f>
        <v>1</v>
      </c>
      <c r="E23" s="102">
        <f>SUM(E20:E22)</f>
        <v>0.9999999999999997</v>
      </c>
      <c r="F23" s="102">
        <f>SUM(F20:F22)</f>
        <v>1</v>
      </c>
    </row>
    <row r="24" spans="1:6" ht="6.75" customHeight="1">
      <c r="A24" s="2"/>
      <c r="B24" s="3"/>
      <c r="C24" s="12"/>
      <c r="D24" s="12"/>
      <c r="E24" s="12"/>
      <c r="F24" s="12"/>
    </row>
    <row r="25" spans="2:7" ht="13.5" customHeight="1">
      <c r="B25" s="260" t="s">
        <v>25</v>
      </c>
      <c r="C25" s="260"/>
      <c r="D25" s="260"/>
      <c r="E25" s="260"/>
      <c r="F25" s="260"/>
      <c r="G25" s="11"/>
    </row>
    <row r="26" spans="1:6" ht="12.75">
      <c r="A26" s="2" t="s">
        <v>18</v>
      </c>
      <c r="B26" s="77">
        <v>0.11832323626616931</v>
      </c>
      <c r="C26" s="77">
        <v>0.08161603845694104</v>
      </c>
      <c r="D26" s="77">
        <v>0.11346909007468903</v>
      </c>
      <c r="E26" s="77">
        <v>0.11877672399773485</v>
      </c>
      <c r="F26" s="77">
        <v>0.13440717686576106</v>
      </c>
    </row>
    <row r="27" spans="1:6" ht="12.75">
      <c r="A27" s="2" t="s">
        <v>19</v>
      </c>
      <c r="B27" s="77">
        <v>0.8802693393115457</v>
      </c>
      <c r="C27" s="77">
        <v>0.9170271376620153</v>
      </c>
      <c r="D27" s="77">
        <v>0.8840196006535558</v>
      </c>
      <c r="E27" s="77">
        <v>0.8812232760022635</v>
      </c>
      <c r="F27" s="77">
        <v>0.8643255602507594</v>
      </c>
    </row>
    <row r="28" spans="1:6" ht="12.75">
      <c r="A28" s="2" t="s">
        <v>27</v>
      </c>
      <c r="B28" s="77">
        <v>0.0014074244222813167</v>
      </c>
      <c r="C28" s="77">
        <v>0.0013568238810425313</v>
      </c>
      <c r="D28" s="77">
        <v>0.0025113092717553593</v>
      </c>
      <c r="E28" s="77">
        <v>0</v>
      </c>
      <c r="F28" s="77">
        <v>0.001267262883477851</v>
      </c>
    </row>
    <row r="29" spans="1:6" ht="12.75">
      <c r="A29" s="3" t="s">
        <v>47</v>
      </c>
      <c r="B29" s="125">
        <f>SUM(B26:B28)</f>
        <v>0.9999999999999963</v>
      </c>
      <c r="C29" s="125">
        <f>SUM(C26:C28)</f>
        <v>0.9999999999999988</v>
      </c>
      <c r="D29" s="125">
        <f>SUM(D26:D28)</f>
        <v>1.0000000000000002</v>
      </c>
      <c r="E29" s="125">
        <f>SUM(E26:E28)</f>
        <v>0.9999999999999983</v>
      </c>
      <c r="F29" s="125">
        <f>SUM(F26:F28)</f>
        <v>0.9999999999999983</v>
      </c>
    </row>
    <row r="30" spans="1:6" ht="6.75" customHeight="1">
      <c r="A30" s="3"/>
      <c r="B30" s="3"/>
      <c r="C30" s="12"/>
      <c r="D30" s="12"/>
      <c r="E30" s="12"/>
      <c r="F30" s="12"/>
    </row>
    <row r="31" spans="2:7" ht="13.5" customHeight="1">
      <c r="B31" s="260" t="s">
        <v>26</v>
      </c>
      <c r="C31" s="260"/>
      <c r="D31" s="260"/>
      <c r="E31" s="260"/>
      <c r="F31" s="260"/>
      <c r="G31" s="11"/>
    </row>
    <row r="32" spans="1:6" ht="12.75">
      <c r="A32" s="2" t="s">
        <v>18</v>
      </c>
      <c r="B32" s="77">
        <v>0.017354380923211288</v>
      </c>
      <c r="C32" s="77">
        <v>0.013429444659884911</v>
      </c>
      <c r="D32" s="77">
        <v>0.014968681181156686</v>
      </c>
      <c r="E32" s="77">
        <v>0.023067138227756256</v>
      </c>
      <c r="F32" s="77">
        <v>0.013632182171865896</v>
      </c>
    </row>
    <row r="33" spans="1:6" ht="12.75">
      <c r="A33" s="2" t="s">
        <v>19</v>
      </c>
      <c r="B33" s="77">
        <v>0.9814609958843487</v>
      </c>
      <c r="C33" s="77">
        <v>0.9865705553401147</v>
      </c>
      <c r="D33" s="77">
        <v>0.982930218692816</v>
      </c>
      <c r="E33" s="77">
        <v>0.9769328617722437</v>
      </c>
      <c r="F33" s="77">
        <v>0.9851005549446563</v>
      </c>
    </row>
    <row r="34" spans="1:6" ht="12.75">
      <c r="A34" s="2" t="s">
        <v>27</v>
      </c>
      <c r="B34" s="77">
        <v>0.001184623192438303</v>
      </c>
      <c r="C34" s="77">
        <v>0</v>
      </c>
      <c r="D34" s="77">
        <v>0.0021011001260276972</v>
      </c>
      <c r="E34" s="77">
        <v>0</v>
      </c>
      <c r="F34" s="77">
        <v>0.001267262883477851</v>
      </c>
    </row>
    <row r="35" spans="1:6" ht="12.75">
      <c r="A35" s="6" t="s">
        <v>47</v>
      </c>
      <c r="B35" s="123">
        <f>SUM(B32:B34)</f>
        <v>0.9999999999999982</v>
      </c>
      <c r="C35" s="123">
        <f>SUM(C32:C34)</f>
        <v>0.9999999999999997</v>
      </c>
      <c r="D35" s="123">
        <f>SUM(D32:D34)</f>
        <v>1.0000000000000004</v>
      </c>
      <c r="E35" s="123">
        <f>SUM(E32:E34)</f>
        <v>1</v>
      </c>
      <c r="F35" s="123">
        <f>SUM(F32:F34)</f>
        <v>1</v>
      </c>
    </row>
    <row r="36" spans="1:7" s="10" customFormat="1" ht="12.75">
      <c r="A36" s="44" t="s">
        <v>238</v>
      </c>
      <c r="B36" s="50"/>
      <c r="C36" s="51"/>
      <c r="D36" s="51"/>
      <c r="E36" s="51"/>
      <c r="F36" s="51"/>
      <c r="G36" s="7"/>
    </row>
  </sheetData>
  <sheetProtection/>
  <mergeCells count="10">
    <mergeCell ref="B13:F13"/>
    <mergeCell ref="B19:F19"/>
    <mergeCell ref="B25:F25"/>
    <mergeCell ref="B31:F31"/>
    <mergeCell ref="B6:F6"/>
    <mergeCell ref="B7:F7"/>
    <mergeCell ref="A1:F1"/>
    <mergeCell ref="A3:A4"/>
    <mergeCell ref="B3:B4"/>
    <mergeCell ref="C3:F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710937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30" customHeight="1">
      <c r="A1" s="251" t="s">
        <v>288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6.2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12.75">
      <c r="B6" s="267" t="s">
        <v>22</v>
      </c>
      <c r="C6" s="267"/>
      <c r="D6" s="267"/>
      <c r="E6" s="267"/>
      <c r="F6" s="267"/>
      <c r="G6" s="267"/>
      <c r="H6" s="267"/>
      <c r="I6" s="267"/>
      <c r="J6" s="11"/>
    </row>
    <row r="7" spans="2:10" s="7" customFormat="1" ht="13.5" customHeight="1">
      <c r="B7" s="260" t="s">
        <v>129</v>
      </c>
      <c r="C7" s="260"/>
      <c r="D7" s="260"/>
      <c r="E7" s="260"/>
      <c r="F7" s="260"/>
      <c r="G7" s="260"/>
      <c r="H7" s="260"/>
      <c r="I7" s="260"/>
      <c r="J7" s="11"/>
    </row>
    <row r="8" spans="1:9" s="7" customFormat="1" ht="12.75">
      <c r="A8" s="2" t="s">
        <v>18</v>
      </c>
      <c r="B8" s="77">
        <v>0.027715056255673037</v>
      </c>
      <c r="C8" s="77">
        <v>0.031481899626193466</v>
      </c>
      <c r="D8" s="77">
        <v>0.023371945748401294</v>
      </c>
      <c r="E8" s="77">
        <v>0.018486188770167715</v>
      </c>
      <c r="F8" s="77">
        <v>0.013538705568087159</v>
      </c>
      <c r="G8" s="77">
        <v>0.023892357520475888</v>
      </c>
      <c r="H8" s="77">
        <v>0.03666356494021668</v>
      </c>
      <c r="I8" s="77">
        <v>0.03177152890392372</v>
      </c>
    </row>
    <row r="9" spans="1:9" s="7" customFormat="1" ht="12.75">
      <c r="A9" s="2" t="s">
        <v>19</v>
      </c>
      <c r="B9" s="77">
        <v>0.971438976313693</v>
      </c>
      <c r="C9" s="77">
        <v>0.9679530679550357</v>
      </c>
      <c r="D9" s="77">
        <v>0.9754581732196117</v>
      </c>
      <c r="E9" s="77">
        <v>0.9815138112298323</v>
      </c>
      <c r="F9" s="77">
        <v>0.986086994466648</v>
      </c>
      <c r="G9" s="77">
        <v>0.9761076424795249</v>
      </c>
      <c r="H9" s="77">
        <v>0.9618316995927663</v>
      </c>
      <c r="I9" s="77">
        <v>0.9668002439881996</v>
      </c>
    </row>
    <row r="10" spans="1:9" s="7" customFormat="1" ht="12.75">
      <c r="A10" s="2" t="s">
        <v>27</v>
      </c>
      <c r="B10" s="77">
        <v>0.000845967430631814</v>
      </c>
      <c r="C10" s="77">
        <v>0.0005650324187681979</v>
      </c>
      <c r="D10" s="77">
        <v>0.0011698810319869133</v>
      </c>
      <c r="E10" s="77">
        <v>0</v>
      </c>
      <c r="F10" s="77">
        <v>0.0003742999652648327</v>
      </c>
      <c r="G10" s="77">
        <v>0</v>
      </c>
      <c r="H10" s="77">
        <v>0.0015047354670180704</v>
      </c>
      <c r="I10" s="77">
        <v>0.001428227107877045</v>
      </c>
    </row>
    <row r="11" spans="1:9" s="7" customFormat="1" ht="12.75">
      <c r="A11" s="3" t="s">
        <v>47</v>
      </c>
      <c r="B11" s="102">
        <f>SUM(B8:B10)</f>
        <v>0.9999999999999979</v>
      </c>
      <c r="C11" s="102">
        <f aca="true" t="shared" si="0" ref="C11:I11">SUM(C8:C10)</f>
        <v>0.9999999999999972</v>
      </c>
      <c r="D11" s="102">
        <f t="shared" si="0"/>
        <v>0.9999999999999999</v>
      </c>
      <c r="E11" s="102">
        <f t="shared" si="0"/>
        <v>1</v>
      </c>
      <c r="F11" s="102">
        <f t="shared" si="0"/>
        <v>1</v>
      </c>
      <c r="G11" s="102">
        <f t="shared" si="0"/>
        <v>1.0000000000000007</v>
      </c>
      <c r="H11" s="102">
        <f t="shared" si="0"/>
        <v>1.000000000000001</v>
      </c>
      <c r="I11" s="102">
        <f t="shared" si="0"/>
        <v>1.0000000000000004</v>
      </c>
    </row>
    <row r="12" spans="2:8" s="7" customFormat="1" ht="6.75" customHeight="1">
      <c r="B12" s="10"/>
      <c r="C12" s="12"/>
      <c r="D12" s="12"/>
      <c r="E12" s="12"/>
      <c r="F12" s="12"/>
      <c r="G12" s="12"/>
      <c r="H12" s="12"/>
    </row>
    <row r="13" spans="2:10" s="7" customFormat="1" ht="13.5" customHeight="1">
      <c r="B13" s="260" t="s">
        <v>23</v>
      </c>
      <c r="C13" s="260"/>
      <c r="D13" s="260"/>
      <c r="E13" s="260"/>
      <c r="F13" s="260"/>
      <c r="G13" s="260"/>
      <c r="H13" s="260"/>
      <c r="I13" s="260"/>
      <c r="J13" s="11"/>
    </row>
    <row r="14" spans="1:9" s="7" customFormat="1" ht="12.75">
      <c r="A14" s="2" t="s">
        <v>18</v>
      </c>
      <c r="B14" s="77">
        <v>0.008649342427373904</v>
      </c>
      <c r="C14" s="77">
        <v>0.009586586764578736</v>
      </c>
      <c r="D14" s="77">
        <v>0.007568714610286682</v>
      </c>
      <c r="E14" s="77">
        <v>0.0031504620055747196</v>
      </c>
      <c r="F14" s="77">
        <v>0.004049712542928839</v>
      </c>
      <c r="G14" s="77">
        <v>0.011820409983005618</v>
      </c>
      <c r="H14" s="77">
        <v>0.013889577176040134</v>
      </c>
      <c r="I14" s="77">
        <v>0.00047724886236745825</v>
      </c>
    </row>
    <row r="15" spans="1:9" s="7" customFormat="1" ht="12.75">
      <c r="A15" s="2" t="s">
        <v>19</v>
      </c>
      <c r="B15" s="77">
        <v>0.9893350687658007</v>
      </c>
      <c r="C15" s="77">
        <v>0.9882244967436296</v>
      </c>
      <c r="D15" s="77">
        <v>0.990615540647463</v>
      </c>
      <c r="E15" s="77">
        <v>0.9936990759888503</v>
      </c>
      <c r="F15" s="77">
        <v>0.9941374479948558</v>
      </c>
      <c r="G15" s="77">
        <v>0.9881795900169947</v>
      </c>
      <c r="H15" s="77">
        <v>0.9837749584151774</v>
      </c>
      <c r="I15" s="77">
        <v>0.995926647917106</v>
      </c>
    </row>
    <row r="16" spans="1:9" s="7" customFormat="1" ht="12.75">
      <c r="A16" s="2" t="s">
        <v>27</v>
      </c>
      <c r="B16" s="77">
        <v>0.0020155888068238573</v>
      </c>
      <c r="C16" s="77">
        <v>0.0021889164917898445</v>
      </c>
      <c r="D16" s="77">
        <v>0.001815744742250305</v>
      </c>
      <c r="E16" s="77">
        <v>0.0031504620055747196</v>
      </c>
      <c r="F16" s="77">
        <v>0.0018128394622153</v>
      </c>
      <c r="G16" s="77">
        <v>0</v>
      </c>
      <c r="H16" s="77">
        <v>0.002335464408782877</v>
      </c>
      <c r="I16" s="77">
        <v>0.0035961032205266245</v>
      </c>
    </row>
    <row r="17" spans="1:9" s="7" customFormat="1" ht="12.75">
      <c r="A17" s="3" t="s">
        <v>47</v>
      </c>
      <c r="B17" s="102">
        <f>SUM(B14:B16)</f>
        <v>0.9999999999999984</v>
      </c>
      <c r="C17" s="102">
        <f aca="true" t="shared" si="1" ref="C17:I17">SUM(C14:C16)</f>
        <v>0.9999999999999981</v>
      </c>
      <c r="D17" s="102">
        <f t="shared" si="1"/>
        <v>1</v>
      </c>
      <c r="E17" s="102">
        <f t="shared" si="1"/>
        <v>0.9999999999999997</v>
      </c>
      <c r="F17" s="102">
        <f t="shared" si="1"/>
        <v>1</v>
      </c>
      <c r="G17" s="102">
        <f t="shared" si="1"/>
        <v>1.0000000000000004</v>
      </c>
      <c r="H17" s="102">
        <f t="shared" si="1"/>
        <v>1.0000000000000004</v>
      </c>
      <c r="I17" s="102">
        <f t="shared" si="1"/>
        <v>1</v>
      </c>
    </row>
    <row r="18" spans="1:8" s="7" customFormat="1" ht="6.75" customHeight="1">
      <c r="A18" s="3"/>
      <c r="B18" s="3"/>
      <c r="C18" s="12"/>
      <c r="D18" s="12"/>
      <c r="E18" s="12"/>
      <c r="F18" s="12"/>
      <c r="G18" s="12"/>
      <c r="H18" s="12"/>
    </row>
    <row r="19" spans="2:10" s="7" customFormat="1" ht="13.5" customHeight="1">
      <c r="B19" s="260" t="s">
        <v>24</v>
      </c>
      <c r="C19" s="260"/>
      <c r="D19" s="260"/>
      <c r="E19" s="260"/>
      <c r="F19" s="260"/>
      <c r="G19" s="260"/>
      <c r="H19" s="260"/>
      <c r="I19" s="260"/>
      <c r="J19" s="11"/>
    </row>
    <row r="20" spans="1:9" s="7" customFormat="1" ht="12.75">
      <c r="A20" s="2" t="s">
        <v>18</v>
      </c>
      <c r="B20" s="77">
        <v>0.031288568038238054</v>
      </c>
      <c r="C20" s="77">
        <v>0.035598896457843615</v>
      </c>
      <c r="D20" s="77">
        <v>0.026318827911667637</v>
      </c>
      <c r="E20" s="77">
        <v>0.013141769929039548</v>
      </c>
      <c r="F20" s="77">
        <v>0.011080960431284821</v>
      </c>
      <c r="G20" s="77">
        <v>0.031876620475052096</v>
      </c>
      <c r="H20" s="77">
        <v>0.04116403448088243</v>
      </c>
      <c r="I20" s="77">
        <v>0.03780476857404709</v>
      </c>
    </row>
    <row r="21" spans="1:9" s="7" customFormat="1" ht="12.75">
      <c r="A21" s="2" t="s">
        <v>19</v>
      </c>
      <c r="B21" s="77">
        <v>0.9679352647286925</v>
      </c>
      <c r="C21" s="77">
        <v>0.9644011035421536</v>
      </c>
      <c r="D21" s="77">
        <v>0.9720100963778596</v>
      </c>
      <c r="E21" s="77">
        <v>0.9868582300709605</v>
      </c>
      <c r="F21" s="77">
        <v>0.9889190395687152</v>
      </c>
      <c r="G21" s="77">
        <v>0.9681233795249485</v>
      </c>
      <c r="H21" s="77">
        <v>0.9573312300521006</v>
      </c>
      <c r="I21" s="77">
        <v>0.9608241136063903</v>
      </c>
    </row>
    <row r="22" spans="1:9" s="7" customFormat="1" ht="12.75">
      <c r="A22" s="2" t="s">
        <v>27</v>
      </c>
      <c r="B22" s="77">
        <v>0.0007761672330675659</v>
      </c>
      <c r="C22" s="77">
        <v>0</v>
      </c>
      <c r="D22" s="77">
        <v>0.0016710757104729038</v>
      </c>
      <c r="E22" s="77">
        <v>0</v>
      </c>
      <c r="F22" s="77">
        <v>0</v>
      </c>
      <c r="G22" s="77">
        <v>0</v>
      </c>
      <c r="H22" s="77">
        <v>0.0015047354670180704</v>
      </c>
      <c r="I22" s="77">
        <v>0.0013711178195632459</v>
      </c>
    </row>
    <row r="23" spans="1:9" s="7" customFormat="1" ht="12.75">
      <c r="A23" s="3" t="s">
        <v>47</v>
      </c>
      <c r="B23" s="102">
        <f>SUM(B20:B22)</f>
        <v>0.9999999999999982</v>
      </c>
      <c r="C23" s="102">
        <f aca="true" t="shared" si="2" ref="C23:I23">SUM(C20:C22)</f>
        <v>0.9999999999999972</v>
      </c>
      <c r="D23" s="102">
        <f t="shared" si="2"/>
        <v>1.0000000000000002</v>
      </c>
      <c r="E23" s="102">
        <f t="shared" si="2"/>
        <v>1</v>
      </c>
      <c r="F23" s="102">
        <f t="shared" si="2"/>
        <v>1</v>
      </c>
      <c r="G23" s="102">
        <f t="shared" si="2"/>
        <v>1.0000000000000007</v>
      </c>
      <c r="H23" s="102">
        <f t="shared" si="2"/>
        <v>1.000000000000001</v>
      </c>
      <c r="I23" s="102">
        <f t="shared" si="2"/>
        <v>1.0000000000000007</v>
      </c>
    </row>
    <row r="24" spans="1:8" s="7" customFormat="1" ht="6.75" customHeight="1">
      <c r="A24" s="2"/>
      <c r="B24" s="3"/>
      <c r="C24" s="12"/>
      <c r="D24" s="12"/>
      <c r="E24" s="12"/>
      <c r="F24" s="12"/>
      <c r="G24" s="12"/>
      <c r="H24" s="12"/>
    </row>
    <row r="25" spans="2:10" s="7" customFormat="1" ht="13.5" customHeight="1">
      <c r="B25" s="260" t="s">
        <v>25</v>
      </c>
      <c r="C25" s="260"/>
      <c r="D25" s="260"/>
      <c r="E25" s="260"/>
      <c r="F25" s="260"/>
      <c r="G25" s="260"/>
      <c r="H25" s="260"/>
      <c r="I25" s="260"/>
      <c r="J25" s="11"/>
    </row>
    <row r="26" spans="1:9" s="7" customFormat="1" ht="12.75">
      <c r="A26" s="2" t="s">
        <v>18</v>
      </c>
      <c r="B26" s="77">
        <v>0.11832323626616931</v>
      </c>
      <c r="C26" s="77">
        <v>0.1514001266696795</v>
      </c>
      <c r="D26" s="77">
        <v>0.0801861076072907</v>
      </c>
      <c r="E26" s="77">
        <v>0.09990831724974278</v>
      </c>
      <c r="F26" s="77">
        <v>0.07267584431307486</v>
      </c>
      <c r="G26" s="77">
        <v>0.12463655802900746</v>
      </c>
      <c r="H26" s="77">
        <v>0.13544327504998685</v>
      </c>
      <c r="I26" s="77">
        <v>0.12611917017733407</v>
      </c>
    </row>
    <row r="27" spans="1:9" s="7" customFormat="1" ht="12.75">
      <c r="A27" s="2" t="s">
        <v>19</v>
      </c>
      <c r="B27" s="77">
        <v>0.8802693393115457</v>
      </c>
      <c r="C27" s="77">
        <v>0.8470589932091166</v>
      </c>
      <c r="D27" s="77">
        <v>0.9185603402691186</v>
      </c>
      <c r="E27" s="77">
        <v>0.900091682750257</v>
      </c>
      <c r="F27" s="77">
        <v>0.9273241556869253</v>
      </c>
      <c r="G27" s="77">
        <v>0.8753634419709942</v>
      </c>
      <c r="H27" s="77">
        <v>0.8613307428996194</v>
      </c>
      <c r="I27" s="77">
        <v>0.8724526027147905</v>
      </c>
    </row>
    <row r="28" spans="1:9" s="7" customFormat="1" ht="12.75">
      <c r="A28" s="2" t="s">
        <v>27</v>
      </c>
      <c r="B28" s="77">
        <v>0.0014074244222813167</v>
      </c>
      <c r="C28" s="77">
        <v>0.0015408801212002754</v>
      </c>
      <c r="D28" s="77">
        <v>0.0012535521235905237</v>
      </c>
      <c r="E28" s="77">
        <v>0</v>
      </c>
      <c r="F28" s="77">
        <v>0</v>
      </c>
      <c r="G28" s="77">
        <v>0</v>
      </c>
      <c r="H28" s="77">
        <v>0.003225982050396804</v>
      </c>
      <c r="I28" s="77">
        <v>0.001428227107877045</v>
      </c>
    </row>
    <row r="29" spans="1:9" s="7" customFormat="1" ht="12.75">
      <c r="A29" s="3" t="s">
        <v>47</v>
      </c>
      <c r="B29" s="102">
        <f>SUM(B26:B28)</f>
        <v>0.9999999999999963</v>
      </c>
      <c r="C29" s="102">
        <f aca="true" t="shared" si="3" ref="C29:I29">SUM(C26:C28)</f>
        <v>0.9999999999999963</v>
      </c>
      <c r="D29" s="102">
        <f t="shared" si="3"/>
        <v>0.9999999999999999</v>
      </c>
      <c r="E29" s="102">
        <f t="shared" si="3"/>
        <v>0.9999999999999998</v>
      </c>
      <c r="F29" s="102">
        <f t="shared" si="3"/>
        <v>1.0000000000000002</v>
      </c>
      <c r="G29" s="102">
        <f t="shared" si="3"/>
        <v>1.0000000000000018</v>
      </c>
      <c r="H29" s="102">
        <f t="shared" si="3"/>
        <v>1.000000000000003</v>
      </c>
      <c r="I29" s="102">
        <f t="shared" si="3"/>
        <v>1.0000000000000018</v>
      </c>
    </row>
    <row r="30" spans="1:8" s="7" customFormat="1" ht="6.75" customHeight="1">
      <c r="A30" s="3"/>
      <c r="B30" s="3"/>
      <c r="C30" s="12"/>
      <c r="D30" s="12"/>
      <c r="E30" s="12"/>
      <c r="F30" s="12"/>
      <c r="G30" s="12"/>
      <c r="H30" s="12"/>
    </row>
    <row r="31" spans="2:10" s="7" customFormat="1" ht="13.5" customHeight="1">
      <c r="B31" s="260" t="s">
        <v>26</v>
      </c>
      <c r="C31" s="260"/>
      <c r="D31" s="260"/>
      <c r="E31" s="260"/>
      <c r="F31" s="260"/>
      <c r="G31" s="260"/>
      <c r="H31" s="260"/>
      <c r="I31" s="260"/>
      <c r="J31" s="11"/>
    </row>
    <row r="32" spans="1:9" s="7" customFormat="1" ht="12.75">
      <c r="A32" s="2" t="s">
        <v>18</v>
      </c>
      <c r="B32" s="77">
        <v>0.017354380923211288</v>
      </c>
      <c r="C32" s="77">
        <v>0.017845894349857453</v>
      </c>
      <c r="D32" s="77">
        <v>0.016787673758152002</v>
      </c>
      <c r="E32" s="77">
        <v>0.006563837776710265</v>
      </c>
      <c r="F32" s="77">
        <v>0.011141072474858843</v>
      </c>
      <c r="G32" s="77">
        <v>0.015524243917711192</v>
      </c>
      <c r="H32" s="77">
        <v>0.02133068691803739</v>
      </c>
      <c r="I32" s="77">
        <v>0.022631947116585067</v>
      </c>
    </row>
    <row r="33" spans="1:9" s="7" customFormat="1" ht="12.75">
      <c r="A33" s="2" t="s">
        <v>19</v>
      </c>
      <c r="B33" s="77">
        <v>0.9814609958843487</v>
      </c>
      <c r="C33" s="77">
        <v>0.9817013064717802</v>
      </c>
      <c r="D33" s="77">
        <v>0.9811839215983699</v>
      </c>
      <c r="E33" s="77">
        <v>0.9934361622232898</v>
      </c>
      <c r="F33" s="77">
        <v>0.9888589275251413</v>
      </c>
      <c r="G33" s="77">
        <v>0.9826847540232744</v>
      </c>
      <c r="H33" s="77">
        <v>0.9771645776149452</v>
      </c>
      <c r="I33" s="77">
        <v>0.9759398257755383</v>
      </c>
    </row>
    <row r="34" spans="1:9" s="7" customFormat="1" ht="12.75">
      <c r="A34" s="2" t="s">
        <v>27</v>
      </c>
      <c r="B34" s="77">
        <v>0.001184623192438303</v>
      </c>
      <c r="C34" s="77">
        <v>0.000452799178360156</v>
      </c>
      <c r="D34" s="77">
        <v>0.0020284046434781737</v>
      </c>
      <c r="E34" s="77">
        <v>0</v>
      </c>
      <c r="F34" s="77">
        <v>0</v>
      </c>
      <c r="G34" s="77">
        <v>0.0017910020590148942</v>
      </c>
      <c r="H34" s="77">
        <v>0.0015047354670180704</v>
      </c>
      <c r="I34" s="77">
        <v>0.001428227107877045</v>
      </c>
    </row>
    <row r="35" spans="1:9" s="7" customFormat="1" ht="12.75">
      <c r="A35" s="6" t="s">
        <v>47</v>
      </c>
      <c r="B35" s="123">
        <f>SUM(B32:B34)</f>
        <v>0.9999999999999982</v>
      </c>
      <c r="C35" s="123">
        <f aca="true" t="shared" si="4" ref="C35:I35">SUM(C32:C34)</f>
        <v>0.9999999999999979</v>
      </c>
      <c r="D35" s="123">
        <f t="shared" si="4"/>
        <v>1</v>
      </c>
      <c r="E35" s="123">
        <f t="shared" si="4"/>
        <v>1</v>
      </c>
      <c r="F35" s="123">
        <f t="shared" si="4"/>
        <v>1</v>
      </c>
      <c r="G35" s="123">
        <f t="shared" si="4"/>
        <v>1.0000000000000004</v>
      </c>
      <c r="H35" s="123">
        <f t="shared" si="4"/>
        <v>1.0000000000000007</v>
      </c>
      <c r="I35" s="123">
        <f t="shared" si="4"/>
        <v>1.0000000000000004</v>
      </c>
    </row>
    <row r="36" spans="1:10" s="10" customFormat="1" ht="12.75">
      <c r="A36" s="44" t="s">
        <v>238</v>
      </c>
      <c r="B36" s="50"/>
      <c r="C36" s="51"/>
      <c r="D36" s="51"/>
      <c r="E36" s="51"/>
      <c r="F36" s="51"/>
      <c r="G36" s="51"/>
      <c r="H36" s="51"/>
      <c r="I36" s="51"/>
      <c r="J36" s="7"/>
    </row>
  </sheetData>
  <sheetProtection/>
  <mergeCells count="11">
    <mergeCell ref="B6:I6"/>
    <mergeCell ref="B7:I7"/>
    <mergeCell ref="A1:I1"/>
    <mergeCell ref="A3:A4"/>
    <mergeCell ref="B3:B4"/>
    <mergeCell ref="C3:D3"/>
    <mergeCell ref="E3:I3"/>
    <mergeCell ref="B13:I13"/>
    <mergeCell ref="B19:I19"/>
    <mergeCell ref="B25:I25"/>
    <mergeCell ref="B31:I3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8.7109375" style="7" customWidth="1"/>
    <col min="2" max="2" width="8.7109375" style="10" customWidth="1"/>
    <col min="3" max="3" width="11.8515625" style="7" bestFit="1" customWidth="1"/>
    <col min="4" max="5" width="12.00390625" style="7" customWidth="1"/>
    <col min="6" max="6" width="10.57421875" style="7" bestFit="1" customWidth="1"/>
    <col min="7" max="16384" width="9.140625" style="7" customWidth="1"/>
  </cols>
  <sheetData>
    <row r="1" spans="1:6" ht="33.75" customHeight="1">
      <c r="A1" s="251" t="s">
        <v>289</v>
      </c>
      <c r="B1" s="251"/>
      <c r="C1" s="251"/>
      <c r="D1" s="251"/>
      <c r="E1" s="251"/>
      <c r="F1" s="251"/>
    </row>
    <row r="2" spans="1:6" ht="6.75" customHeight="1">
      <c r="A2" s="27"/>
      <c r="B2" s="27"/>
      <c r="C2" s="27"/>
      <c r="D2" s="27"/>
      <c r="E2" s="27"/>
      <c r="F2" s="27"/>
    </row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24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29.25" customHeight="1">
      <c r="B6" s="260" t="s">
        <v>130</v>
      </c>
      <c r="C6" s="260"/>
      <c r="D6" s="260"/>
      <c r="E6" s="260"/>
      <c r="F6" s="260"/>
      <c r="G6" s="11"/>
    </row>
    <row r="7" spans="1:6" ht="12.75">
      <c r="A7" s="59" t="s">
        <v>131</v>
      </c>
      <c r="B7" s="96">
        <v>0.47387466944754514</v>
      </c>
      <c r="C7" s="96">
        <v>0.5355414805199963</v>
      </c>
      <c r="D7" s="96">
        <v>0.49750845992521175</v>
      </c>
      <c r="E7" s="96">
        <v>0.4590439440750017</v>
      </c>
      <c r="F7" s="96">
        <v>0.43496254037442283</v>
      </c>
    </row>
    <row r="8" spans="1:6" ht="25.5">
      <c r="A8" s="59" t="s">
        <v>132</v>
      </c>
      <c r="B8" s="96">
        <v>0.3404179834032959</v>
      </c>
      <c r="C8" s="96">
        <v>0.34352902807182795</v>
      </c>
      <c r="D8" s="96">
        <v>0.33565998072028214</v>
      </c>
      <c r="E8" s="96">
        <v>0.3219480243177941</v>
      </c>
      <c r="F8" s="96">
        <v>0.3831110954548516</v>
      </c>
    </row>
    <row r="9" spans="1:6" ht="12.75">
      <c r="A9" s="39" t="s">
        <v>133</v>
      </c>
      <c r="B9" s="77">
        <v>0.18570734714913673</v>
      </c>
      <c r="C9" s="77">
        <v>0.12092949140817275</v>
      </c>
      <c r="D9" s="77">
        <v>0.1668315593545117</v>
      </c>
      <c r="E9" s="77">
        <v>0.21900803160720808</v>
      </c>
      <c r="F9" s="77">
        <v>0.18192636417072383</v>
      </c>
    </row>
    <row r="10" spans="1:6" ht="12.75">
      <c r="A10" s="3" t="s">
        <v>47</v>
      </c>
      <c r="B10" s="102">
        <f>SUM(B7:B9)</f>
        <v>0.9999999999999777</v>
      </c>
      <c r="C10" s="102">
        <f>SUM(C7:C9)</f>
        <v>0.999999999999997</v>
      </c>
      <c r="D10" s="102">
        <f>SUM(D7:D9)</f>
        <v>1.0000000000000056</v>
      </c>
      <c r="E10" s="102">
        <f>SUM(E7:E9)</f>
        <v>1.000000000000004</v>
      </c>
      <c r="F10" s="102">
        <f>SUM(F7:F9)</f>
        <v>0.9999999999999982</v>
      </c>
    </row>
    <row r="11" spans="1:6" ht="6" customHeight="1">
      <c r="A11" s="3"/>
      <c r="B11" s="28"/>
      <c r="C11" s="35"/>
      <c r="D11" s="35"/>
      <c r="E11" s="35"/>
      <c r="F11" s="35"/>
    </row>
    <row r="12" spans="2:7" ht="13.5" customHeight="1">
      <c r="B12" s="260" t="s">
        <v>134</v>
      </c>
      <c r="C12" s="260"/>
      <c r="D12" s="260"/>
      <c r="E12" s="260"/>
      <c r="F12" s="260"/>
      <c r="G12" s="11"/>
    </row>
    <row r="13" spans="1:7" ht="25.5">
      <c r="A13" s="97" t="s">
        <v>135</v>
      </c>
      <c r="B13" s="96">
        <v>0.12342593868447312</v>
      </c>
      <c r="C13" s="96">
        <v>0.1577895158906482</v>
      </c>
      <c r="D13" s="96">
        <v>0.12313784274130211</v>
      </c>
      <c r="E13" s="96">
        <v>0.11197442025513657</v>
      </c>
      <c r="F13" s="96">
        <v>0.13880299248196196</v>
      </c>
      <c r="G13" s="11"/>
    </row>
    <row r="14" spans="1:7" ht="60" customHeight="1">
      <c r="A14" s="97" t="s">
        <v>136</v>
      </c>
      <c r="B14" s="96">
        <v>0.7303520579322287</v>
      </c>
      <c r="C14" s="96">
        <v>0.7076536982444659</v>
      </c>
      <c r="D14" s="96">
        <v>0.7385032768068779</v>
      </c>
      <c r="E14" s="96">
        <v>0.7472659627166216</v>
      </c>
      <c r="F14" s="96">
        <v>0.685335984881292</v>
      </c>
      <c r="G14" s="11"/>
    </row>
    <row r="15" spans="1:6" ht="12.75">
      <c r="A15" s="61" t="s">
        <v>137</v>
      </c>
      <c r="B15" s="77">
        <v>0.05398692117861704</v>
      </c>
      <c r="C15" s="77">
        <v>0.04908271380140062</v>
      </c>
      <c r="D15" s="77">
        <v>0.05509403961673914</v>
      </c>
      <c r="E15" s="77">
        <v>0.05135153583658123</v>
      </c>
      <c r="F15" s="77">
        <v>0.056693801480751385</v>
      </c>
    </row>
    <row r="16" spans="1:6" ht="12.75">
      <c r="A16" s="60" t="s">
        <v>57</v>
      </c>
      <c r="B16" s="77">
        <v>0.09223508220467443</v>
      </c>
      <c r="C16" s="77">
        <v>0.0854740720634828</v>
      </c>
      <c r="D16" s="77">
        <v>0.08326484083508308</v>
      </c>
      <c r="E16" s="77">
        <v>0.08940808119166163</v>
      </c>
      <c r="F16" s="77">
        <v>0.11916722115599225</v>
      </c>
    </row>
    <row r="17" spans="1:6" ht="12.75">
      <c r="A17" s="3" t="s">
        <v>47</v>
      </c>
      <c r="B17" s="102">
        <f>SUM(B13:B16)</f>
        <v>0.9999999999999933</v>
      </c>
      <c r="C17" s="102">
        <f>SUM(C13:C16)</f>
        <v>0.9999999999999974</v>
      </c>
      <c r="D17" s="102">
        <f>SUM(D13:D16)</f>
        <v>1.0000000000000022</v>
      </c>
      <c r="E17" s="102">
        <f>SUM(E13:E16)</f>
        <v>1.000000000000001</v>
      </c>
      <c r="F17" s="102">
        <f>SUM(F13:F16)</f>
        <v>0.9999999999999976</v>
      </c>
    </row>
    <row r="18" spans="1:7" s="10" customFormat="1" ht="12.75">
      <c r="A18" s="44" t="s">
        <v>238</v>
      </c>
      <c r="B18" s="50"/>
      <c r="C18" s="51"/>
      <c r="D18" s="51"/>
      <c r="E18" s="51"/>
      <c r="F18" s="51"/>
      <c r="G18" s="7"/>
    </row>
  </sheetData>
  <sheetProtection/>
  <mergeCells count="6">
    <mergeCell ref="B6:F6"/>
    <mergeCell ref="B12:F12"/>
    <mergeCell ref="A1:F1"/>
    <mergeCell ref="A3:A4"/>
    <mergeCell ref="B3:B4"/>
    <mergeCell ref="C3:F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8.7109375" style="1" customWidth="1"/>
    <col min="2" max="2" width="9.7109375" style="14" customWidth="1"/>
    <col min="3" max="4" width="10.7109375" style="1" customWidth="1"/>
    <col min="5" max="9" width="10.57421875" style="1" customWidth="1"/>
    <col min="10" max="16384" width="9.140625" style="1" customWidth="1"/>
  </cols>
  <sheetData>
    <row r="1" spans="1:9" ht="24.75" customHeight="1">
      <c r="A1" s="251" t="s">
        <v>290</v>
      </c>
      <c r="B1" s="251"/>
      <c r="C1" s="251"/>
      <c r="D1" s="251"/>
      <c r="E1" s="251"/>
      <c r="F1" s="251"/>
      <c r="G1" s="251"/>
      <c r="H1" s="251"/>
      <c r="I1" s="251"/>
    </row>
    <row r="2" spans="1:9" ht="6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1.7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25.5" customHeight="1">
      <c r="B6" s="260" t="s">
        <v>130</v>
      </c>
      <c r="C6" s="260"/>
      <c r="D6" s="260"/>
      <c r="E6" s="260"/>
      <c r="F6" s="260"/>
      <c r="G6" s="260"/>
      <c r="H6" s="260"/>
      <c r="I6" s="260"/>
      <c r="J6" s="11"/>
    </row>
    <row r="7" spans="1:9" s="7" customFormat="1" ht="12.75">
      <c r="A7" s="59" t="s">
        <v>131</v>
      </c>
      <c r="B7" s="96">
        <v>0.47387466944754514</v>
      </c>
      <c r="C7" s="96">
        <v>0.44688977961877674</v>
      </c>
      <c r="D7" s="96">
        <v>0.5049878183164941</v>
      </c>
      <c r="E7" s="96">
        <v>0.5430407178259553</v>
      </c>
      <c r="F7" s="96">
        <v>0.42422047473039237</v>
      </c>
      <c r="G7" s="96">
        <v>0.3654866025955635</v>
      </c>
      <c r="H7" s="96">
        <v>0.48490337042827547</v>
      </c>
      <c r="I7" s="96">
        <v>0.6045289578056948</v>
      </c>
    </row>
    <row r="8" spans="1:9" s="7" customFormat="1" ht="25.5">
      <c r="A8" s="59" t="s">
        <v>132</v>
      </c>
      <c r="B8" s="96">
        <v>0.3404179834032959</v>
      </c>
      <c r="C8" s="96">
        <v>0.3575148304932851</v>
      </c>
      <c r="D8" s="96">
        <v>0.32070559057623554</v>
      </c>
      <c r="E8" s="96">
        <v>0.2881505838051177</v>
      </c>
      <c r="F8" s="96">
        <v>0.36846742882660566</v>
      </c>
      <c r="G8" s="96">
        <v>0.44297388901846524</v>
      </c>
      <c r="H8" s="96">
        <v>0.30044172062712915</v>
      </c>
      <c r="I8" s="96">
        <v>0.29086610924048506</v>
      </c>
    </row>
    <row r="9" spans="1:9" s="7" customFormat="1" ht="12.75">
      <c r="A9" s="39" t="s">
        <v>133</v>
      </c>
      <c r="B9" s="77">
        <v>0.18570734714913673</v>
      </c>
      <c r="C9" s="77">
        <v>0.19559538988793984</v>
      </c>
      <c r="D9" s="77">
        <v>0.17430659110727068</v>
      </c>
      <c r="E9" s="77">
        <v>0.1688086983689248</v>
      </c>
      <c r="F9" s="77">
        <v>0.20731209644300144</v>
      </c>
      <c r="G9" s="77">
        <v>0.19153950838597958</v>
      </c>
      <c r="H9" s="77">
        <v>0.2146549089446084</v>
      </c>
      <c r="I9" s="77">
        <v>0.1046049329538226</v>
      </c>
    </row>
    <row r="10" spans="1:9" s="7" customFormat="1" ht="12.75">
      <c r="A10" s="3" t="s">
        <v>47</v>
      </c>
      <c r="B10" s="102">
        <f>SUM(B7:B9)</f>
        <v>0.9999999999999777</v>
      </c>
      <c r="C10" s="102">
        <f aca="true" t="shared" si="0" ref="C10:I10">SUM(C7:C9)</f>
        <v>1.0000000000000018</v>
      </c>
      <c r="D10" s="102">
        <f t="shared" si="0"/>
        <v>1.0000000000000004</v>
      </c>
      <c r="E10" s="102">
        <f t="shared" si="0"/>
        <v>0.9999999999999978</v>
      </c>
      <c r="F10" s="102">
        <f t="shared" si="0"/>
        <v>0.9999999999999994</v>
      </c>
      <c r="G10" s="102">
        <f t="shared" si="0"/>
        <v>1.0000000000000084</v>
      </c>
      <c r="H10" s="102">
        <f t="shared" si="0"/>
        <v>1.000000000000013</v>
      </c>
      <c r="I10" s="102">
        <f t="shared" si="0"/>
        <v>1.0000000000000024</v>
      </c>
    </row>
    <row r="11" spans="1:9" s="7" customFormat="1" ht="5.25" customHeight="1">
      <c r="A11" s="3"/>
      <c r="B11" s="28"/>
      <c r="C11" s="35"/>
      <c r="D11" s="35"/>
      <c r="E11" s="35"/>
      <c r="F11" s="35"/>
      <c r="G11" s="35"/>
      <c r="H11" s="35"/>
      <c r="I11" s="36"/>
    </row>
    <row r="12" spans="2:10" s="7" customFormat="1" ht="13.5" customHeight="1">
      <c r="B12" s="260" t="s">
        <v>134</v>
      </c>
      <c r="C12" s="260"/>
      <c r="D12" s="260"/>
      <c r="E12" s="260"/>
      <c r="F12" s="260"/>
      <c r="G12" s="260"/>
      <c r="H12" s="260"/>
      <c r="I12" s="260"/>
      <c r="J12" s="11"/>
    </row>
    <row r="13" spans="1:9" s="7" customFormat="1" ht="25.5">
      <c r="A13" s="59" t="s">
        <v>135</v>
      </c>
      <c r="B13" s="96">
        <v>0.12342593868447312</v>
      </c>
      <c r="C13" s="96">
        <v>0.11072396535384589</v>
      </c>
      <c r="D13" s="96">
        <v>0.1380711119526529</v>
      </c>
      <c r="E13" s="96">
        <v>0.11951734373356354</v>
      </c>
      <c r="F13" s="96">
        <v>0.10440100809256192</v>
      </c>
      <c r="G13" s="96">
        <v>0.0849949185172433</v>
      </c>
      <c r="H13" s="96">
        <v>0.12062477888919605</v>
      </c>
      <c r="I13" s="96">
        <v>0.1997516507343323</v>
      </c>
    </row>
    <row r="14" spans="1:9" s="7" customFormat="1" ht="60" customHeight="1">
      <c r="A14" s="97" t="s">
        <v>136</v>
      </c>
      <c r="B14" s="96">
        <v>0.7303520579322287</v>
      </c>
      <c r="C14" s="96">
        <v>0.7618616819626817</v>
      </c>
      <c r="D14" s="96">
        <v>0.6940219624793962</v>
      </c>
      <c r="E14" s="96">
        <v>0.6897238860998963</v>
      </c>
      <c r="F14" s="96">
        <v>0.761956709425773</v>
      </c>
      <c r="G14" s="96">
        <v>0.7956579761186886</v>
      </c>
      <c r="H14" s="96">
        <v>0.7145299811355501</v>
      </c>
      <c r="I14" s="96">
        <v>0.6690245952896392</v>
      </c>
    </row>
    <row r="15" spans="1:9" s="7" customFormat="1" ht="12.75">
      <c r="A15" s="61" t="s">
        <v>137</v>
      </c>
      <c r="B15" s="77">
        <v>0.05398692117861704</v>
      </c>
      <c r="C15" s="77">
        <v>0.0537467270313766</v>
      </c>
      <c r="D15" s="77">
        <v>0.054263861210909904</v>
      </c>
      <c r="E15" s="77">
        <v>0.0324681298707206</v>
      </c>
      <c r="F15" s="77">
        <v>0.06546471305868871</v>
      </c>
      <c r="G15" s="77">
        <v>0.07216983519307113</v>
      </c>
      <c r="H15" s="77">
        <v>0.059148938655741015</v>
      </c>
      <c r="I15" s="77">
        <v>0.01919296423756082</v>
      </c>
    </row>
    <row r="16" spans="1:9" s="7" customFormat="1" ht="12.75">
      <c r="A16" s="60" t="s">
        <v>57</v>
      </c>
      <c r="B16" s="77">
        <v>0.09223508220467443</v>
      </c>
      <c r="C16" s="77">
        <v>0.07366762565209478</v>
      </c>
      <c r="D16" s="77">
        <v>0.11364306435703966</v>
      </c>
      <c r="E16" s="77">
        <v>0.15829064029581746</v>
      </c>
      <c r="F16" s="77">
        <v>0.06817756942297745</v>
      </c>
      <c r="G16" s="77">
        <v>0.047177270171000034</v>
      </c>
      <c r="H16" s="77">
        <v>0.10569630131952593</v>
      </c>
      <c r="I16" s="77">
        <v>0.11203078973847189</v>
      </c>
    </row>
    <row r="17" spans="1:9" s="7" customFormat="1" ht="12.75">
      <c r="A17" s="3" t="s">
        <v>47</v>
      </c>
      <c r="B17" s="102">
        <f>SUM(B13:B16)</f>
        <v>0.9999999999999933</v>
      </c>
      <c r="C17" s="102">
        <f aca="true" t="shared" si="1" ref="C17:I17">SUM(C13:C16)</f>
        <v>0.9999999999999989</v>
      </c>
      <c r="D17" s="102">
        <f t="shared" si="1"/>
        <v>0.9999999999999986</v>
      </c>
      <c r="E17" s="102">
        <f t="shared" si="1"/>
        <v>0.999999999999998</v>
      </c>
      <c r="F17" s="102">
        <f t="shared" si="1"/>
        <v>1.000000000000001</v>
      </c>
      <c r="G17" s="102">
        <f t="shared" si="1"/>
        <v>1.000000000000003</v>
      </c>
      <c r="H17" s="102">
        <f t="shared" si="1"/>
        <v>1.000000000000013</v>
      </c>
      <c r="I17" s="102">
        <f t="shared" si="1"/>
        <v>1.0000000000000042</v>
      </c>
    </row>
    <row r="18" spans="1:10" s="10" customFormat="1" ht="12.75">
      <c r="A18" s="44" t="s">
        <v>238</v>
      </c>
      <c r="B18" s="50"/>
      <c r="C18" s="51"/>
      <c r="D18" s="51"/>
      <c r="E18" s="51"/>
      <c r="F18" s="51"/>
      <c r="G18" s="51"/>
      <c r="H18" s="51"/>
      <c r="I18" s="51"/>
      <c r="J18" s="7"/>
    </row>
  </sheetData>
  <sheetProtection/>
  <mergeCells count="7">
    <mergeCell ref="B6:I6"/>
    <mergeCell ref="B12:I12"/>
    <mergeCell ref="A1:I1"/>
    <mergeCell ref="A3:A4"/>
    <mergeCell ref="B3:B4"/>
    <mergeCell ref="C3:D3"/>
    <mergeCell ref="E3:I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5.57421875" style="7" customWidth="1"/>
    <col min="2" max="2" width="6.7109375" style="10" bestFit="1" customWidth="1"/>
    <col min="3" max="3" width="11.8515625" style="7" bestFit="1" customWidth="1"/>
    <col min="4" max="5" width="12.140625" style="7" bestFit="1" customWidth="1"/>
    <col min="6" max="6" width="10.57421875" style="7" bestFit="1" customWidth="1"/>
    <col min="7" max="16384" width="9.140625" style="7" customWidth="1"/>
  </cols>
  <sheetData>
    <row r="1" spans="1:7" ht="26.25" customHeight="1">
      <c r="A1" s="251" t="s">
        <v>302</v>
      </c>
      <c r="B1" s="251"/>
      <c r="C1" s="251"/>
      <c r="D1" s="251"/>
      <c r="E1" s="251"/>
      <c r="F1" s="251"/>
      <c r="G1" s="27"/>
    </row>
    <row r="2" ht="12.75"/>
    <row r="3" spans="1:6" ht="30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42.7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21" customHeight="1">
      <c r="B6" s="260" t="s">
        <v>70</v>
      </c>
      <c r="C6" s="260"/>
      <c r="D6" s="260"/>
      <c r="E6" s="260"/>
      <c r="F6" s="260"/>
      <c r="G6" s="11"/>
    </row>
    <row r="7" spans="1:6" ht="12.75">
      <c r="A7" s="2" t="s">
        <v>67</v>
      </c>
      <c r="B7" s="77">
        <v>0.3242898765925554</v>
      </c>
      <c r="C7" s="77">
        <v>0.27811748588021995</v>
      </c>
      <c r="D7" s="77">
        <v>0.3198372676368306</v>
      </c>
      <c r="E7" s="77">
        <v>0.35552897779996867</v>
      </c>
      <c r="F7" s="77">
        <v>0.279429304671212</v>
      </c>
    </row>
    <row r="8" spans="1:6" ht="12.75">
      <c r="A8" s="2" t="s">
        <v>68</v>
      </c>
      <c r="B8" s="77">
        <v>0.35687927267680963</v>
      </c>
      <c r="C8" s="77">
        <v>0.30676218000748384</v>
      </c>
      <c r="D8" s="77">
        <v>0.37125922095787084</v>
      </c>
      <c r="E8" s="77">
        <v>0.38998577726574996</v>
      </c>
      <c r="F8" s="77">
        <v>0.26024753377399285</v>
      </c>
    </row>
    <row r="9" spans="1:8" ht="12.75">
      <c r="A9" s="26" t="s">
        <v>69</v>
      </c>
      <c r="B9" s="77">
        <v>0.3188308507306415</v>
      </c>
      <c r="C9" s="77">
        <v>0.4151203341122973</v>
      </c>
      <c r="D9" s="77">
        <v>0.30890351140530004</v>
      </c>
      <c r="E9" s="77">
        <v>0.2544852449342775</v>
      </c>
      <c r="F9" s="77">
        <v>0.46032316155479536</v>
      </c>
      <c r="H9" s="29"/>
    </row>
    <row r="10" spans="1:6" s="10" customFormat="1" ht="12.75">
      <c r="A10" s="3" t="s">
        <v>47</v>
      </c>
      <c r="B10" s="102">
        <f>SUM(B7:B9)</f>
        <v>1.0000000000000064</v>
      </c>
      <c r="C10" s="102">
        <f>SUM(C7:C9)</f>
        <v>1.000000000000001</v>
      </c>
      <c r="D10" s="102">
        <f>SUM(D7:D9)</f>
        <v>1.0000000000000016</v>
      </c>
      <c r="E10" s="102">
        <f>SUM(E7:E9)</f>
        <v>0.9999999999999961</v>
      </c>
      <c r="F10" s="102">
        <f>SUM(F7:F9)</f>
        <v>1.0000000000000002</v>
      </c>
    </row>
    <row r="11" spans="1:6" ht="14.25" customHeight="1">
      <c r="A11" s="2"/>
      <c r="B11" s="3"/>
      <c r="C11" s="12"/>
      <c r="D11" s="12"/>
      <c r="E11" s="12"/>
      <c r="F11" s="12"/>
    </row>
    <row r="12" spans="2:7" ht="17.25" customHeight="1">
      <c r="B12" s="260" t="s">
        <v>204</v>
      </c>
      <c r="C12" s="260"/>
      <c r="D12" s="260"/>
      <c r="E12" s="260"/>
      <c r="F12" s="260"/>
      <c r="G12" s="11"/>
    </row>
    <row r="13" spans="1:6" ht="12.75">
      <c r="A13" s="2" t="s">
        <v>67</v>
      </c>
      <c r="B13" s="77">
        <v>0.4739855888640654</v>
      </c>
      <c r="C13" s="169">
        <v>0.2100090195687921</v>
      </c>
      <c r="D13" s="169">
        <v>0.5188434910629883</v>
      </c>
      <c r="E13" s="169">
        <v>0.47001201606251086</v>
      </c>
      <c r="F13" s="169">
        <v>0.4301059718504824</v>
      </c>
    </row>
    <row r="14" spans="1:6" ht="12.75">
      <c r="A14" s="2" t="s">
        <v>68</v>
      </c>
      <c r="B14" s="77">
        <v>0.29795677842848667</v>
      </c>
      <c r="C14" s="169">
        <v>0.34591345076453933</v>
      </c>
      <c r="D14" s="169">
        <v>0.3206897089024184</v>
      </c>
      <c r="E14" s="169">
        <v>0.3472496183364014</v>
      </c>
      <c r="F14" s="169">
        <v>0.1552623759302182</v>
      </c>
    </row>
    <row r="15" spans="1:8" ht="12.75">
      <c r="A15" s="26" t="s">
        <v>69</v>
      </c>
      <c r="B15" s="77">
        <v>0.22805763270744955</v>
      </c>
      <c r="C15" s="169">
        <v>0.4440775296666686</v>
      </c>
      <c r="D15" s="169">
        <v>0.16046680003459282</v>
      </c>
      <c r="E15" s="169">
        <v>0.18273836560108792</v>
      </c>
      <c r="F15" s="169">
        <v>0.4146316522192993</v>
      </c>
      <c r="H15" s="29"/>
    </row>
    <row r="16" spans="1:6" s="10" customFormat="1" ht="12.75">
      <c r="A16" s="3" t="s">
        <v>47</v>
      </c>
      <c r="B16" s="102">
        <f>SUM(B13:B15)</f>
        <v>1.0000000000000016</v>
      </c>
      <c r="C16" s="124">
        <f>SUM(C13:C15)</f>
        <v>1</v>
      </c>
      <c r="D16" s="124">
        <f>SUM(D13:D15)</f>
        <v>0.9999999999999996</v>
      </c>
      <c r="E16" s="124">
        <f>SUM(E13:E15)</f>
        <v>1.0000000000000002</v>
      </c>
      <c r="F16" s="124">
        <f>SUM(F13:F15)</f>
        <v>0.9999999999999999</v>
      </c>
    </row>
    <row r="17" spans="1:6" ht="14.25" customHeight="1">
      <c r="A17" s="2"/>
      <c r="B17" s="3"/>
      <c r="C17" s="12"/>
      <c r="D17" s="12"/>
      <c r="E17" s="12"/>
      <c r="F17" s="12"/>
    </row>
    <row r="18" spans="2:7" ht="15.75" customHeight="1">
      <c r="B18" s="260" t="s">
        <v>72</v>
      </c>
      <c r="C18" s="260"/>
      <c r="D18" s="260"/>
      <c r="E18" s="260"/>
      <c r="F18" s="260"/>
      <c r="G18" s="11"/>
    </row>
    <row r="19" spans="1:6" ht="12.75">
      <c r="A19" s="2" t="s">
        <v>67</v>
      </c>
      <c r="B19" s="77">
        <v>0.6168513291578777</v>
      </c>
      <c r="C19" s="77">
        <v>0.4871042024261737</v>
      </c>
      <c r="D19" s="77">
        <v>0.6055756210441009</v>
      </c>
      <c r="E19" s="77">
        <v>0.6271015314985238</v>
      </c>
      <c r="F19" s="77">
        <v>0.6434540803706358</v>
      </c>
    </row>
    <row r="20" spans="1:6" ht="12.75">
      <c r="A20" s="2" t="s">
        <v>68</v>
      </c>
      <c r="B20" s="77">
        <v>0.23752432485257388</v>
      </c>
      <c r="C20" s="77">
        <v>0.2193260040595674</v>
      </c>
      <c r="D20" s="77">
        <v>0.2786629571441809</v>
      </c>
      <c r="E20" s="77">
        <v>0.3004826386283645</v>
      </c>
      <c r="F20" s="77">
        <v>0.0281004499728056</v>
      </c>
    </row>
    <row r="21" spans="1:8" ht="12.75">
      <c r="A21" s="26" t="s">
        <v>69</v>
      </c>
      <c r="B21" s="77">
        <v>0.14562434598954957</v>
      </c>
      <c r="C21" s="77">
        <v>0.29356979351425894</v>
      </c>
      <c r="D21" s="77">
        <v>0.11576142181171756</v>
      </c>
      <c r="E21" s="77">
        <v>0.0724158298731121</v>
      </c>
      <c r="F21" s="77">
        <v>0.32844546965655874</v>
      </c>
      <c r="H21" s="29"/>
    </row>
    <row r="22" spans="1:6" s="10" customFormat="1" ht="12.75">
      <c r="A22" s="3" t="s">
        <v>47</v>
      </c>
      <c r="B22" s="102">
        <f>SUM(B19:B21)</f>
        <v>1.000000000000001</v>
      </c>
      <c r="C22" s="102">
        <f>SUM(C19:C21)</f>
        <v>1</v>
      </c>
      <c r="D22" s="102">
        <f>SUM(D19:D21)</f>
        <v>0.9999999999999993</v>
      </c>
      <c r="E22" s="102">
        <f>SUM(E19:E21)</f>
        <v>1.0000000000000004</v>
      </c>
      <c r="F22" s="102">
        <f>SUM(F19:F21)</f>
        <v>1</v>
      </c>
    </row>
    <row r="23" spans="1:6" s="10" customFormat="1" ht="12.75">
      <c r="A23" s="3"/>
      <c r="B23" s="28"/>
      <c r="C23" s="33"/>
      <c r="D23" s="33"/>
      <c r="E23" s="33"/>
      <c r="F23" s="33"/>
    </row>
    <row r="24" spans="2:7" s="224" customFormat="1" ht="22.5" customHeight="1">
      <c r="B24" s="264" t="s">
        <v>163</v>
      </c>
      <c r="C24" s="264"/>
      <c r="D24" s="264"/>
      <c r="E24" s="264"/>
      <c r="F24" s="264"/>
      <c r="G24" s="230"/>
    </row>
    <row r="25" spans="1:15" s="224" customFormat="1" ht="12.75">
      <c r="A25" s="225" t="s">
        <v>67</v>
      </c>
      <c r="B25" s="226">
        <v>0.5592696918237665</v>
      </c>
      <c r="C25" s="226">
        <v>0.35848267783237125</v>
      </c>
      <c r="D25" s="226">
        <v>0.5748255221911809</v>
      </c>
      <c r="E25" s="226">
        <v>0.5431467457958239</v>
      </c>
      <c r="F25" s="226">
        <v>0.5864744074207457</v>
      </c>
      <c r="H25" s="226"/>
      <c r="I25" s="226"/>
      <c r="J25" s="226"/>
      <c r="K25" s="226"/>
      <c r="L25" s="226"/>
      <c r="M25" s="226"/>
      <c r="N25" s="226"/>
      <c r="O25" s="226"/>
    </row>
    <row r="26" spans="1:15" s="224" customFormat="1" ht="12.75">
      <c r="A26" s="225" t="s">
        <v>68</v>
      </c>
      <c r="B26" s="226">
        <v>0.2765556822347246</v>
      </c>
      <c r="C26" s="226">
        <v>0.306334730100093</v>
      </c>
      <c r="D26" s="226">
        <v>0.30164075318090755</v>
      </c>
      <c r="E26" s="226">
        <v>0.33631068711284434</v>
      </c>
      <c r="F26" s="226">
        <v>0.10222841429245898</v>
      </c>
      <c r="H26" s="226"/>
      <c r="I26" s="226"/>
      <c r="J26" s="226"/>
      <c r="K26" s="226"/>
      <c r="L26" s="226"/>
      <c r="M26" s="226"/>
      <c r="N26" s="226"/>
      <c r="O26" s="226"/>
    </row>
    <row r="27" spans="1:15" s="224" customFormat="1" ht="12.75">
      <c r="A27" s="227" t="s">
        <v>69</v>
      </c>
      <c r="B27" s="226">
        <v>0.16417462594150656</v>
      </c>
      <c r="C27" s="226">
        <v>0.33518259206753603</v>
      </c>
      <c r="D27" s="226">
        <v>0.1235337246279131</v>
      </c>
      <c r="E27" s="226">
        <v>0.12054256709133199</v>
      </c>
      <c r="F27" s="226">
        <v>0.31129717828679476</v>
      </c>
      <c r="H27" s="226"/>
      <c r="I27" s="226"/>
      <c r="J27" s="226"/>
      <c r="K27" s="226"/>
      <c r="L27" s="226"/>
      <c r="M27" s="226"/>
      <c r="N27" s="226"/>
      <c r="O27" s="226"/>
    </row>
    <row r="28" spans="1:15" s="231" customFormat="1" ht="12.75">
      <c r="A28" s="228" t="s">
        <v>47</v>
      </c>
      <c r="B28" s="229">
        <f>SUM(B25:B27)</f>
        <v>0.9999999999999977</v>
      </c>
      <c r="C28" s="229">
        <f>SUM(C25:C27)</f>
        <v>1.0000000000000002</v>
      </c>
      <c r="D28" s="229">
        <f>SUM(D25:D27)</f>
        <v>1.0000000000000016</v>
      </c>
      <c r="E28" s="229">
        <f>SUM(E25:E27)</f>
        <v>1.0000000000000002</v>
      </c>
      <c r="F28" s="229">
        <f>SUM(F25:F27)</f>
        <v>0.9999999999999996</v>
      </c>
      <c r="H28" s="229"/>
      <c r="I28" s="229"/>
      <c r="J28" s="229"/>
      <c r="K28" s="229"/>
      <c r="L28" s="229"/>
      <c r="M28" s="229"/>
      <c r="N28" s="229"/>
      <c r="O28" s="229"/>
    </row>
    <row r="29" spans="1:6" s="29" customFormat="1" ht="6.75" customHeight="1">
      <c r="A29" s="2"/>
      <c r="B29" s="3"/>
      <c r="C29" s="65"/>
      <c r="D29" s="65"/>
      <c r="E29" s="65"/>
      <c r="F29" s="65"/>
    </row>
    <row r="30" spans="2:7" s="29" customFormat="1" ht="18" customHeight="1">
      <c r="B30" s="260" t="s">
        <v>73</v>
      </c>
      <c r="C30" s="260"/>
      <c r="D30" s="260"/>
      <c r="E30" s="260"/>
      <c r="F30" s="260"/>
      <c r="G30" s="11"/>
    </row>
    <row r="31" spans="1:6" ht="12.75">
      <c r="A31" s="2" t="s">
        <v>67</v>
      </c>
      <c r="B31" s="77">
        <v>0.8063983423429982</v>
      </c>
      <c r="C31" s="77">
        <v>1</v>
      </c>
      <c r="D31" s="77">
        <v>1</v>
      </c>
      <c r="E31" s="77">
        <v>0.362701697701021</v>
      </c>
      <c r="F31" s="77">
        <v>0.9345922417752294</v>
      </c>
    </row>
    <row r="32" spans="1:6" ht="12.75">
      <c r="A32" s="2" t="s">
        <v>68</v>
      </c>
      <c r="B32" s="77">
        <v>0.12064169076641001</v>
      </c>
      <c r="C32" s="77">
        <v>0</v>
      </c>
      <c r="D32" s="77">
        <v>0</v>
      </c>
      <c r="E32" s="77">
        <v>0.49661515498866676</v>
      </c>
      <c r="F32" s="77">
        <v>0</v>
      </c>
    </row>
    <row r="33" spans="1:8" ht="12.75">
      <c r="A33" s="26" t="s">
        <v>69</v>
      </c>
      <c r="B33" s="77">
        <v>0.07295996689059167</v>
      </c>
      <c r="C33" s="77">
        <v>0</v>
      </c>
      <c r="D33" s="77">
        <v>0</v>
      </c>
      <c r="E33" s="77">
        <v>0.14068314731031223</v>
      </c>
      <c r="F33" s="77">
        <v>0.0654077582247705</v>
      </c>
      <c r="H33" s="29"/>
    </row>
    <row r="34" spans="1:6" s="10" customFormat="1" ht="12.75">
      <c r="A34" s="3" t="s">
        <v>47</v>
      </c>
      <c r="B34" s="102">
        <f>SUM(B31:B33)</f>
        <v>0.9999999999999999</v>
      </c>
      <c r="C34" s="102">
        <f>SUM(C31:C33)</f>
        <v>1</v>
      </c>
      <c r="D34" s="102">
        <f>SUM(D31:D33)</f>
        <v>1</v>
      </c>
      <c r="E34" s="102">
        <f>SUM(E31:E33)</f>
        <v>1</v>
      </c>
      <c r="F34" s="102">
        <f>SUM(F31:F33)</f>
        <v>0.9999999999999999</v>
      </c>
    </row>
    <row r="35" spans="1:6" ht="6.75" customHeight="1">
      <c r="A35" s="2"/>
      <c r="B35" s="3"/>
      <c r="C35" s="12"/>
      <c r="D35" s="12"/>
      <c r="E35" s="12"/>
      <c r="F35" s="12"/>
    </row>
    <row r="36" spans="2:7" ht="17.25" customHeight="1">
      <c r="B36" s="260" t="s">
        <v>74</v>
      </c>
      <c r="C36" s="260"/>
      <c r="D36" s="260"/>
      <c r="E36" s="260"/>
      <c r="F36" s="260"/>
      <c r="G36" s="11"/>
    </row>
    <row r="37" spans="1:6" ht="12.75">
      <c r="A37" s="2" t="s">
        <v>67</v>
      </c>
      <c r="B37" s="77">
        <v>0.8968490480002103</v>
      </c>
      <c r="C37" s="77">
        <v>0.920155470600406</v>
      </c>
      <c r="D37" s="77">
        <v>0.8752793262688995</v>
      </c>
      <c r="E37" s="77">
        <v>0.9039152781474837</v>
      </c>
      <c r="F37" s="77">
        <v>0.932176975301173</v>
      </c>
    </row>
    <row r="38" spans="1:6" ht="12.75">
      <c r="A38" s="2" t="s">
        <v>68</v>
      </c>
      <c r="B38" s="77">
        <v>0.09109934008639947</v>
      </c>
      <c r="C38" s="77">
        <v>0.06588927634411337</v>
      </c>
      <c r="D38" s="77">
        <v>0.1112935749180742</v>
      </c>
      <c r="E38" s="77">
        <v>0.08838312290964279</v>
      </c>
      <c r="F38" s="77">
        <v>0.05177100273151868</v>
      </c>
    </row>
    <row r="39" spans="1:8" ht="12.75">
      <c r="A39" s="26" t="s">
        <v>69</v>
      </c>
      <c r="B39" s="77">
        <v>0.012051611913389106</v>
      </c>
      <c r="C39" s="77">
        <v>0.013955253055479691</v>
      </c>
      <c r="D39" s="77">
        <v>0.01342709881302805</v>
      </c>
      <c r="E39" s="77">
        <v>0.007701598942872495</v>
      </c>
      <c r="F39" s="77">
        <v>0.016052021967307768</v>
      </c>
      <c r="H39" s="29"/>
    </row>
    <row r="40" spans="1:13" s="10" customFormat="1" ht="12.75">
      <c r="A40" s="3" t="s">
        <v>47</v>
      </c>
      <c r="B40" s="102">
        <f>SUM(B37:B39)</f>
        <v>0.9999999999999989</v>
      </c>
      <c r="C40" s="102">
        <f>SUM(C37:C39)</f>
        <v>0.9999999999999991</v>
      </c>
      <c r="D40" s="102">
        <f>SUM(D37:D39)</f>
        <v>1.0000000000000018</v>
      </c>
      <c r="E40" s="102">
        <f>SUM(E37:E39)</f>
        <v>0.999999999999999</v>
      </c>
      <c r="F40" s="102">
        <f>SUM(F37:F39)</f>
        <v>0.9999999999999996</v>
      </c>
      <c r="I40" s="7"/>
      <c r="J40" s="7"/>
      <c r="K40" s="7"/>
      <c r="L40" s="7"/>
      <c r="M40" s="7"/>
    </row>
    <row r="41" spans="1:6" ht="6.75" customHeight="1">
      <c r="A41" s="2"/>
      <c r="B41" s="3"/>
      <c r="C41" s="12"/>
      <c r="D41" s="12"/>
      <c r="E41" s="12"/>
      <c r="F41" s="12"/>
    </row>
    <row r="42" spans="1:6" ht="6.75" customHeight="1">
      <c r="A42" s="2"/>
      <c r="B42" s="3"/>
      <c r="C42" s="12"/>
      <c r="D42" s="12"/>
      <c r="E42" s="12"/>
      <c r="F42" s="12"/>
    </row>
    <row r="43" spans="2:7" ht="19.5" customHeight="1">
      <c r="B43" s="260" t="s">
        <v>76</v>
      </c>
      <c r="C43" s="260"/>
      <c r="D43" s="260"/>
      <c r="E43" s="260"/>
      <c r="F43" s="260"/>
      <c r="G43" s="11"/>
    </row>
    <row r="44" spans="1:6" ht="12.75">
      <c r="A44" s="2" t="s">
        <v>67</v>
      </c>
      <c r="B44" s="77">
        <v>0.6422009488452806</v>
      </c>
      <c r="C44" s="77">
        <v>0.20695181892086675</v>
      </c>
      <c r="D44" s="77">
        <v>0.6007268949170953</v>
      </c>
      <c r="E44" s="77">
        <v>0.8088123326555605</v>
      </c>
      <c r="F44" s="77">
        <v>0.5277446193202145</v>
      </c>
    </row>
    <row r="45" spans="1:6" ht="12.75">
      <c r="A45" s="2" t="s">
        <v>68</v>
      </c>
      <c r="B45" s="77">
        <v>0.27791056496104183</v>
      </c>
      <c r="C45" s="77">
        <v>0.4743111112372887</v>
      </c>
      <c r="D45" s="77">
        <v>0.39927310508290476</v>
      </c>
      <c r="E45" s="77">
        <v>0.19118766734443948</v>
      </c>
      <c r="F45" s="77">
        <v>0.20838307101967807</v>
      </c>
    </row>
    <row r="46" spans="1:6" ht="12.75">
      <c r="A46" s="26" t="s">
        <v>69</v>
      </c>
      <c r="B46" s="77">
        <v>0.07988848619367762</v>
      </c>
      <c r="C46" s="77">
        <v>0.3187370698418446</v>
      </c>
      <c r="D46" s="77">
        <v>0</v>
      </c>
      <c r="E46" s="77">
        <v>0</v>
      </c>
      <c r="F46" s="77">
        <v>0.2638723096601073</v>
      </c>
    </row>
    <row r="47" spans="1:13" s="10" customFormat="1" ht="12.75">
      <c r="A47" s="3" t="s">
        <v>47</v>
      </c>
      <c r="B47" s="102">
        <f>SUM(B44:B46)</f>
        <v>1</v>
      </c>
      <c r="C47" s="102">
        <f>SUM(C44:C46)</f>
        <v>1</v>
      </c>
      <c r="D47" s="102">
        <f>SUM(D44:D46)</f>
        <v>1</v>
      </c>
      <c r="E47" s="102">
        <f>SUM(E44:E46)</f>
        <v>1</v>
      </c>
      <c r="F47" s="102">
        <f>SUM(F44:F46)</f>
        <v>0.9999999999999998</v>
      </c>
      <c r="H47" s="7"/>
      <c r="I47" s="7"/>
      <c r="J47" s="7"/>
      <c r="K47" s="7"/>
      <c r="L47" s="7"/>
      <c r="M47" s="7"/>
    </row>
    <row r="48" spans="1:6" ht="6.75" customHeight="1">
      <c r="A48" s="2"/>
      <c r="B48" s="3"/>
      <c r="C48" s="12"/>
      <c r="D48" s="12"/>
      <c r="E48" s="12"/>
      <c r="F48" s="12"/>
    </row>
    <row r="49" spans="2:7" ht="18.75" customHeight="1">
      <c r="B49" s="260" t="s">
        <v>75</v>
      </c>
      <c r="C49" s="260"/>
      <c r="D49" s="260"/>
      <c r="E49" s="260"/>
      <c r="F49" s="260"/>
      <c r="G49" s="11"/>
    </row>
    <row r="50" spans="1:6" ht="12.75">
      <c r="A50" s="2" t="s">
        <v>67</v>
      </c>
      <c r="B50" s="77">
        <v>0.8120906435239903</v>
      </c>
      <c r="C50" s="77">
        <v>0.8913837348476461</v>
      </c>
      <c r="D50" s="77">
        <v>1</v>
      </c>
      <c r="E50" s="77">
        <v>0.7339749562730974</v>
      </c>
      <c r="F50" s="77">
        <v>0.748552193523937</v>
      </c>
    </row>
    <row r="51" spans="1:6" ht="12.75">
      <c r="A51" s="2" t="s">
        <v>68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</row>
    <row r="52" spans="1:8" ht="12.75">
      <c r="A52" s="26" t="s">
        <v>69</v>
      </c>
      <c r="B52" s="77">
        <v>0.18790935647600965</v>
      </c>
      <c r="C52" s="77">
        <v>0.1086162651523539</v>
      </c>
      <c r="D52" s="77">
        <v>0</v>
      </c>
      <c r="E52" s="77">
        <v>0.2660250437269025</v>
      </c>
      <c r="F52" s="77">
        <v>0.25144780647606296</v>
      </c>
      <c r="H52" s="29"/>
    </row>
    <row r="53" spans="1:13" s="10" customFormat="1" ht="12.75">
      <c r="A53" s="3" t="s">
        <v>47</v>
      </c>
      <c r="B53" s="102">
        <f>SUM(B50:B52)</f>
        <v>1</v>
      </c>
      <c r="C53" s="102">
        <f>SUM(C50:C52)</f>
        <v>1</v>
      </c>
      <c r="D53" s="102">
        <f>SUM(D50:D52)</f>
        <v>1</v>
      </c>
      <c r="E53" s="102">
        <f>SUM(E50:E52)</f>
        <v>0.9999999999999999</v>
      </c>
      <c r="F53" s="102">
        <f>SUM(F50:F52)</f>
        <v>1</v>
      </c>
      <c r="I53" s="7"/>
      <c r="J53" s="7"/>
      <c r="K53" s="7"/>
      <c r="L53" s="7"/>
      <c r="M53" s="7"/>
    </row>
    <row r="54" spans="1:13" s="10" customFormat="1" ht="12.75">
      <c r="A54" s="3"/>
      <c r="B54" s="28"/>
      <c r="C54" s="33"/>
      <c r="D54" s="33"/>
      <c r="E54" s="33"/>
      <c r="F54" s="33"/>
      <c r="I54" s="7"/>
      <c r="J54" s="7"/>
      <c r="K54" s="7"/>
      <c r="L54" s="7"/>
      <c r="M54" s="7"/>
    </row>
    <row r="55" spans="1:13" s="64" customFormat="1" ht="18.75" customHeight="1">
      <c r="A55" s="224"/>
      <c r="B55" s="264" t="s">
        <v>164</v>
      </c>
      <c r="C55" s="264"/>
      <c r="D55" s="264"/>
      <c r="E55" s="264"/>
      <c r="F55" s="264"/>
      <c r="G55" s="63"/>
      <c r="I55" s="7"/>
      <c r="J55" s="7"/>
      <c r="K55" s="7"/>
      <c r="L55" s="7"/>
      <c r="M55" s="7"/>
    </row>
    <row r="56" spans="1:15" s="29" customFormat="1" ht="12.75">
      <c r="A56" s="225" t="s">
        <v>67</v>
      </c>
      <c r="B56" s="226">
        <v>0.8963532133037658</v>
      </c>
      <c r="C56" s="226">
        <v>0.9223108306916099</v>
      </c>
      <c r="D56" s="226">
        <v>0.8758473262701169</v>
      </c>
      <c r="E56" s="226">
        <v>0.9009208502775856</v>
      </c>
      <c r="F56" s="226">
        <v>0.9328476517461297</v>
      </c>
      <c r="H56" s="192"/>
      <c r="I56" s="192"/>
      <c r="J56" s="192"/>
      <c r="K56" s="192"/>
      <c r="L56" s="192"/>
      <c r="M56" s="192"/>
      <c r="N56" s="192"/>
      <c r="O56" s="192"/>
    </row>
    <row r="57" spans="1:15" s="29" customFormat="1" ht="12.75">
      <c r="A57" s="225" t="s">
        <v>68</v>
      </c>
      <c r="B57" s="226">
        <v>0.09173008763639556</v>
      </c>
      <c r="C57" s="226">
        <v>0.06665447028005698</v>
      </c>
      <c r="D57" s="226">
        <v>0.11078672429902431</v>
      </c>
      <c r="E57" s="226">
        <v>0.0906078747833249</v>
      </c>
      <c r="F57" s="226">
        <v>0.05255013143398931</v>
      </c>
      <c r="H57" s="192"/>
      <c r="I57" s="192"/>
      <c r="J57" s="192"/>
      <c r="K57" s="192"/>
      <c r="L57" s="192"/>
      <c r="M57" s="192"/>
      <c r="N57" s="192"/>
      <c r="O57" s="192"/>
    </row>
    <row r="58" spans="1:15" s="29" customFormat="1" ht="12.75">
      <c r="A58" s="227" t="s">
        <v>69</v>
      </c>
      <c r="B58" s="226">
        <v>0.011916699059837658</v>
      </c>
      <c r="C58" s="226">
        <v>0.011034699028332146</v>
      </c>
      <c r="D58" s="226">
        <v>0.013365949430860774</v>
      </c>
      <c r="E58" s="226">
        <v>0.008471274939088448</v>
      </c>
      <c r="F58" s="226">
        <v>0.014602216819880704</v>
      </c>
      <c r="H58" s="192"/>
      <c r="I58" s="192"/>
      <c r="J58" s="192"/>
      <c r="K58" s="192"/>
      <c r="L58" s="192"/>
      <c r="M58" s="192"/>
      <c r="N58" s="192"/>
      <c r="O58" s="192"/>
    </row>
    <row r="59" spans="1:15" s="10" customFormat="1" ht="12.75">
      <c r="A59" s="228" t="s">
        <v>47</v>
      </c>
      <c r="B59" s="229">
        <f>SUM(B56:B58)</f>
        <v>0.999999999999999</v>
      </c>
      <c r="C59" s="229">
        <f>SUM(C56:C58)</f>
        <v>0.999999999999999</v>
      </c>
      <c r="D59" s="229">
        <f>SUM(D56:D58)</f>
        <v>1.0000000000000018</v>
      </c>
      <c r="E59" s="229">
        <f>SUM(E56:E58)</f>
        <v>0.999999999999999</v>
      </c>
      <c r="F59" s="229">
        <f>SUM(F56:F58)</f>
        <v>0.9999999999999998</v>
      </c>
      <c r="H59" s="193"/>
      <c r="I59" s="193"/>
      <c r="J59" s="193"/>
      <c r="K59" s="193"/>
      <c r="L59" s="193"/>
      <c r="M59" s="193"/>
      <c r="N59" s="193"/>
      <c r="O59" s="193"/>
    </row>
    <row r="60" spans="1:15" s="10" customFormat="1" ht="12.75">
      <c r="A60" s="3"/>
      <c r="B60" s="28"/>
      <c r="C60" s="33"/>
      <c r="D60" s="33"/>
      <c r="E60" s="33"/>
      <c r="F60" s="33"/>
      <c r="H60" s="28"/>
      <c r="I60" s="33"/>
      <c r="J60" s="33"/>
      <c r="K60" s="33"/>
      <c r="L60" s="33"/>
      <c r="M60" s="33"/>
      <c r="N60" s="33"/>
      <c r="O60" s="31"/>
    </row>
    <row r="61" spans="1:15" s="29" customFormat="1" ht="18.75" customHeight="1">
      <c r="A61" s="224"/>
      <c r="B61" s="264" t="s">
        <v>165</v>
      </c>
      <c r="C61" s="264"/>
      <c r="D61" s="264"/>
      <c r="E61" s="264"/>
      <c r="F61" s="264"/>
      <c r="G61" s="11"/>
      <c r="H61" s="260"/>
      <c r="I61" s="260"/>
      <c r="J61" s="260"/>
      <c r="K61" s="260"/>
      <c r="L61" s="260"/>
      <c r="M61" s="260"/>
      <c r="N61" s="260"/>
      <c r="O61" s="260"/>
    </row>
    <row r="62" spans="1:15" s="29" customFormat="1" ht="12.75">
      <c r="A62" s="225" t="s">
        <v>67</v>
      </c>
      <c r="B62" s="226">
        <v>0.9041859917046489</v>
      </c>
      <c r="C62" s="226">
        <v>0.9257083590300966</v>
      </c>
      <c r="D62" s="226">
        <v>0.8872210489888843</v>
      </c>
      <c r="E62" s="226">
        <v>0.9048542962012163</v>
      </c>
      <c r="F62" s="226">
        <v>0.9394099298997408</v>
      </c>
      <c r="H62" s="192"/>
      <c r="I62" s="192"/>
      <c r="J62" s="192"/>
      <c r="K62" s="192"/>
      <c r="L62" s="192"/>
      <c r="M62" s="192"/>
      <c r="N62" s="192"/>
      <c r="O62" s="192"/>
    </row>
    <row r="63" spans="1:15" s="29" customFormat="1" ht="12.75">
      <c r="A63" s="225" t="s">
        <v>68</v>
      </c>
      <c r="B63" s="226">
        <v>0.08726089364181464</v>
      </c>
      <c r="C63" s="226">
        <v>0.06410807963542671</v>
      </c>
      <c r="D63" s="226">
        <v>0.10437298027755951</v>
      </c>
      <c r="E63" s="226">
        <v>0.08886616184926051</v>
      </c>
      <c r="F63" s="226">
        <v>0.048021832819098116</v>
      </c>
      <c r="H63" s="192"/>
      <c r="I63" s="192"/>
      <c r="J63" s="192"/>
      <c r="K63" s="192"/>
      <c r="L63" s="192"/>
      <c r="M63" s="192"/>
      <c r="N63" s="192"/>
      <c r="O63" s="192"/>
    </row>
    <row r="64" spans="1:15" s="29" customFormat="1" ht="12.75">
      <c r="A64" s="227" t="s">
        <v>69</v>
      </c>
      <c r="B64" s="226">
        <v>0.008553114653533417</v>
      </c>
      <c r="C64" s="226">
        <v>0.010183561334475746</v>
      </c>
      <c r="D64" s="226">
        <v>0.008405970733557793</v>
      </c>
      <c r="E64" s="226">
        <v>0.006279541949522659</v>
      </c>
      <c r="F64" s="226">
        <v>0.012568237281160397</v>
      </c>
      <c r="H64" s="192"/>
      <c r="I64" s="192"/>
      <c r="J64" s="192"/>
      <c r="K64" s="192"/>
      <c r="L64" s="192"/>
      <c r="M64" s="192"/>
      <c r="N64" s="192"/>
      <c r="O64" s="192"/>
    </row>
    <row r="65" spans="1:15" s="10" customFormat="1" ht="12.75">
      <c r="A65" s="228" t="s">
        <v>47</v>
      </c>
      <c r="B65" s="229">
        <f>SUM(B62:B64)</f>
        <v>0.9999999999999969</v>
      </c>
      <c r="C65" s="229">
        <f>SUM(C62:C64)</f>
        <v>0.9999999999999991</v>
      </c>
      <c r="D65" s="229">
        <f>SUM(D62:D64)</f>
        <v>1.0000000000000016</v>
      </c>
      <c r="E65" s="229">
        <f>SUM(E62:E64)</f>
        <v>0.9999999999999994</v>
      </c>
      <c r="F65" s="229">
        <f>SUM(F62:F64)</f>
        <v>0.9999999999999993</v>
      </c>
      <c r="H65" s="193"/>
      <c r="I65" s="193"/>
      <c r="J65" s="193"/>
      <c r="K65" s="193"/>
      <c r="L65" s="193"/>
      <c r="M65" s="193"/>
      <c r="N65" s="193"/>
      <c r="O65" s="193"/>
    </row>
    <row r="66" spans="1:6" ht="7.5" customHeight="1">
      <c r="A66" s="225"/>
      <c r="B66" s="228"/>
      <c r="C66" s="232"/>
      <c r="D66" s="232"/>
      <c r="E66" s="232"/>
      <c r="F66" s="232"/>
    </row>
    <row r="67" spans="1:6" s="4" customFormat="1" ht="12">
      <c r="A67" s="44" t="s">
        <v>238</v>
      </c>
      <c r="B67" s="45"/>
      <c r="C67" s="46"/>
      <c r="D67" s="47"/>
      <c r="E67" s="48"/>
      <c r="F67" s="48"/>
    </row>
  </sheetData>
  <sheetProtection/>
  <mergeCells count="15">
    <mergeCell ref="H61:O61"/>
    <mergeCell ref="B30:F30"/>
    <mergeCell ref="B61:F61"/>
    <mergeCell ref="B18:F18"/>
    <mergeCell ref="B24:F24"/>
    <mergeCell ref="B55:F55"/>
    <mergeCell ref="B36:F36"/>
    <mergeCell ref="B43:F43"/>
    <mergeCell ref="B49:F49"/>
    <mergeCell ref="A1:F1"/>
    <mergeCell ref="B12:F12"/>
    <mergeCell ref="B6:F6"/>
    <mergeCell ref="A3:A4"/>
    <mergeCell ref="B3:B4"/>
    <mergeCell ref="C3:F3"/>
  </mergeCells>
  <printOptions horizontalCentered="1"/>
  <pageMargins left="0" right="0" top="0" bottom="0" header="0.5118110236220472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7.8515625" style="7" customWidth="1"/>
    <col min="2" max="2" width="8.7109375" style="10" customWidth="1"/>
    <col min="3" max="5" width="12.00390625" style="7" customWidth="1"/>
    <col min="6" max="6" width="10.57421875" style="7" bestFit="1" customWidth="1"/>
    <col min="7" max="16384" width="9.140625" style="7" customWidth="1"/>
  </cols>
  <sheetData>
    <row r="1" spans="1:7" ht="30" customHeight="1">
      <c r="A1" s="251" t="s">
        <v>291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48.7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13.5" customHeight="1">
      <c r="B6" s="260" t="s">
        <v>167</v>
      </c>
      <c r="C6" s="260"/>
      <c r="D6" s="260"/>
      <c r="E6" s="260"/>
      <c r="F6" s="260"/>
      <c r="G6" s="11"/>
    </row>
    <row r="7" spans="1:7" ht="13.5" customHeight="1">
      <c r="A7" s="7" t="s">
        <v>207</v>
      </c>
      <c r="B7" s="77">
        <v>0.9776035082806926</v>
      </c>
      <c r="C7" s="77">
        <v>0.9875977730789153</v>
      </c>
      <c r="D7" s="77">
        <v>0.97814802890778</v>
      </c>
      <c r="E7" s="77">
        <v>0.9778624584293794</v>
      </c>
      <c r="F7" s="77">
        <v>0.9744796099925509</v>
      </c>
      <c r="G7" s="11"/>
    </row>
    <row r="8" spans="1:7" ht="13.5" customHeight="1">
      <c r="A8" s="7" t="s">
        <v>206</v>
      </c>
      <c r="B8" s="77">
        <v>0.022396491719310352</v>
      </c>
      <c r="C8" s="77">
        <v>0.012402226921084454</v>
      </c>
      <c r="D8" s="77">
        <v>0.02185197109222029</v>
      </c>
      <c r="E8" s="77">
        <v>0.02213754157061989</v>
      </c>
      <c r="F8" s="77">
        <v>0.025520390007448716</v>
      </c>
      <c r="G8" s="11"/>
    </row>
    <row r="9" spans="1:6" ht="11.25" customHeight="1">
      <c r="A9" s="137" t="s">
        <v>9</v>
      </c>
      <c r="B9" s="102"/>
      <c r="C9" s="102"/>
      <c r="D9" s="102"/>
      <c r="E9" s="102"/>
      <c r="F9" s="102"/>
    </row>
    <row r="10" spans="1:6" ht="12.75">
      <c r="A10" s="128" t="s">
        <v>30</v>
      </c>
      <c r="B10" s="77">
        <v>0.0195340892287407</v>
      </c>
      <c r="C10" s="77">
        <v>0.011332346433128547</v>
      </c>
      <c r="D10" s="77">
        <v>0.01988230371802675</v>
      </c>
      <c r="E10" s="77">
        <v>0.02021016828494522</v>
      </c>
      <c r="F10" s="77">
        <v>0.01882437735089439</v>
      </c>
    </row>
    <row r="11" spans="1:6" ht="12.75">
      <c r="A11" s="128" t="s">
        <v>31</v>
      </c>
      <c r="B11" s="77">
        <v>0.002862402490569649</v>
      </c>
      <c r="C11" s="77">
        <v>0.0010698804879559073</v>
      </c>
      <c r="D11" s="77">
        <v>0.001969667374193544</v>
      </c>
      <c r="E11" s="77">
        <v>0.0019273732856746667</v>
      </c>
      <c r="F11" s="77">
        <v>0.006696012656554325</v>
      </c>
    </row>
    <row r="12" spans="1:6" ht="12.75">
      <c r="A12" s="3" t="s">
        <v>47</v>
      </c>
      <c r="B12" s="102">
        <f>SUM(B7:B8)</f>
        <v>1.000000000000003</v>
      </c>
      <c r="C12" s="102">
        <f>SUM(C7:C8)</f>
        <v>0.9999999999999998</v>
      </c>
      <c r="D12" s="102">
        <f>SUM(D7:D8)</f>
        <v>1.0000000000000002</v>
      </c>
      <c r="E12" s="102">
        <f>SUM(E7:E8)</f>
        <v>0.9999999999999992</v>
      </c>
      <c r="F12" s="102">
        <f>SUM(F7:F8)</f>
        <v>0.9999999999999997</v>
      </c>
    </row>
    <row r="13" spans="1:6" ht="18.75" customHeight="1">
      <c r="A13" s="44" t="s">
        <v>238</v>
      </c>
      <c r="B13" s="50"/>
      <c r="C13" s="51"/>
      <c r="D13" s="51"/>
      <c r="E13" s="51"/>
      <c r="F13" s="51"/>
    </row>
    <row r="14" spans="1:7" ht="13.5" customHeight="1">
      <c r="A14" s="37"/>
      <c r="G14" s="11"/>
    </row>
    <row r="20" ht="6.75" customHeight="1"/>
    <row r="21" ht="12.75" customHeight="1"/>
    <row r="22" ht="12.75" customHeight="1">
      <c r="G22" s="11"/>
    </row>
    <row r="29" ht="7.5" customHeight="1"/>
    <row r="30" ht="12.75" customHeight="1">
      <c r="G30" s="11"/>
    </row>
    <row r="37" ht="12.75" customHeight="1">
      <c r="G37" s="11"/>
    </row>
    <row r="45" ht="6" customHeight="1"/>
    <row r="46" ht="12.75" customHeight="1">
      <c r="G46" s="11"/>
    </row>
    <row r="47" ht="12.75">
      <c r="G47" s="11"/>
    </row>
    <row r="48" ht="12.75">
      <c r="G48" s="11"/>
    </row>
    <row r="49" ht="12.75">
      <c r="G49" s="11"/>
    </row>
    <row r="50" ht="12.75">
      <c r="G50" s="11"/>
    </row>
    <row r="56" ht="12.75" customHeight="1">
      <c r="G56" s="11"/>
    </row>
    <row r="57" ht="12.75">
      <c r="G57" s="11"/>
    </row>
    <row r="58" ht="12.75">
      <c r="G58" s="11"/>
    </row>
    <row r="59" ht="12.75">
      <c r="G59" s="11"/>
    </row>
    <row r="62" ht="6" customHeight="1"/>
    <row r="63" ht="12.75" customHeight="1">
      <c r="G63" s="11"/>
    </row>
    <row r="64" ht="12.75">
      <c r="G64" s="11"/>
    </row>
    <row r="65" ht="12.75">
      <c r="G65" s="11"/>
    </row>
    <row r="66" ht="12.75">
      <c r="G66" s="11"/>
    </row>
    <row r="69" spans="1:7" s="10" customFormat="1" ht="12.75">
      <c r="A69" s="7"/>
      <c r="C69" s="7"/>
      <c r="D69" s="7"/>
      <c r="E69" s="7"/>
      <c r="F69" s="7"/>
      <c r="G69" s="7"/>
    </row>
  </sheetData>
  <sheetProtection/>
  <mergeCells count="5">
    <mergeCell ref="B6:F6"/>
    <mergeCell ref="A1:F1"/>
    <mergeCell ref="A3:A4"/>
    <mergeCell ref="B3:B4"/>
    <mergeCell ref="C3:F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1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15" customHeight="1">
      <c r="A1" s="251" t="s">
        <v>292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6.2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13.5" customHeight="1">
      <c r="B6" s="260" t="s">
        <v>155</v>
      </c>
      <c r="C6" s="260"/>
      <c r="D6" s="260"/>
      <c r="E6" s="260"/>
      <c r="F6" s="260"/>
      <c r="G6" s="260"/>
      <c r="H6" s="260"/>
      <c r="I6" s="260"/>
      <c r="J6" s="11"/>
    </row>
    <row r="7" spans="1:10" s="7" customFormat="1" ht="13.5" customHeight="1">
      <c r="A7" s="7" t="s">
        <v>207</v>
      </c>
      <c r="B7" s="77">
        <v>0.9776035082806926</v>
      </c>
      <c r="C7" s="77">
        <v>0.9769634738467856</v>
      </c>
      <c r="D7" s="77">
        <v>0.9782261010422059</v>
      </c>
      <c r="E7" s="77">
        <v>0.9843741215605455</v>
      </c>
      <c r="F7" s="77">
        <v>0.9800363695234303</v>
      </c>
      <c r="G7" s="77">
        <v>0.9798756835589617</v>
      </c>
      <c r="H7" s="77">
        <v>0.9701726190914006</v>
      </c>
      <c r="I7" s="77">
        <v>0.9824584601051227</v>
      </c>
      <c r="J7" s="11"/>
    </row>
    <row r="8" spans="1:10" s="7" customFormat="1" ht="13.5" customHeight="1">
      <c r="A8" s="7" t="s">
        <v>206</v>
      </c>
      <c r="B8" s="77">
        <v>0.022396491719310352</v>
      </c>
      <c r="C8" s="77">
        <v>0.023036526153212427</v>
      </c>
      <c r="D8" s="77">
        <v>0.02177389895779338</v>
      </c>
      <c r="E8" s="77">
        <v>0.01562587843945503</v>
      </c>
      <c r="F8" s="77">
        <v>0.01996363047656963</v>
      </c>
      <c r="G8" s="77">
        <v>0.020124316441038306</v>
      </c>
      <c r="H8" s="77">
        <v>0.029827380908599377</v>
      </c>
      <c r="I8" s="77">
        <v>0.01754153989487757</v>
      </c>
      <c r="J8" s="11"/>
    </row>
    <row r="9" spans="1:10" s="7" customFormat="1" ht="13.5" customHeight="1">
      <c r="A9" s="176" t="s">
        <v>10</v>
      </c>
      <c r="B9" s="77"/>
      <c r="C9" s="77"/>
      <c r="D9" s="77"/>
      <c r="E9" s="77"/>
      <c r="F9" s="77"/>
      <c r="G9" s="77"/>
      <c r="H9" s="77"/>
      <c r="I9" s="77"/>
      <c r="J9" s="11"/>
    </row>
    <row r="10" spans="1:9" s="7" customFormat="1" ht="12.75">
      <c r="A10" s="128" t="s">
        <v>30</v>
      </c>
      <c r="B10" s="77">
        <v>0.0195340892287407</v>
      </c>
      <c r="C10" s="77">
        <v>0.020288082405255238</v>
      </c>
      <c r="D10" s="77">
        <v>0.018800643231047832</v>
      </c>
      <c r="E10" s="77">
        <v>0.014179717255312196</v>
      </c>
      <c r="F10" s="77">
        <v>0.01996363047656963</v>
      </c>
      <c r="G10" s="77">
        <v>0.01734997597582817</v>
      </c>
      <c r="H10" s="77">
        <v>0.02510231997291536</v>
      </c>
      <c r="I10" s="77">
        <v>0.014830305863474828</v>
      </c>
    </row>
    <row r="11" spans="1:9" s="7" customFormat="1" ht="12.75">
      <c r="A11" s="128" t="s">
        <v>31</v>
      </c>
      <c r="B11" s="77">
        <v>0.002862402490569649</v>
      </c>
      <c r="C11" s="77">
        <v>0.002748443747957188</v>
      </c>
      <c r="D11" s="77">
        <v>0.0029732557267455467</v>
      </c>
      <c r="E11" s="77">
        <v>0.001446161184142833</v>
      </c>
      <c r="F11" s="77">
        <v>0</v>
      </c>
      <c r="G11" s="77">
        <v>0.002774340465210138</v>
      </c>
      <c r="H11" s="77">
        <v>0.004725060935684016</v>
      </c>
      <c r="I11" s="77">
        <v>0.00271123403140274</v>
      </c>
    </row>
    <row r="12" spans="1:9" s="7" customFormat="1" ht="12.75">
      <c r="A12" s="3" t="s">
        <v>47</v>
      </c>
      <c r="B12" s="102">
        <f>SUM(B7:B8)</f>
        <v>1.000000000000003</v>
      </c>
      <c r="C12" s="102">
        <f aca="true" t="shared" si="0" ref="C12:I12">SUM(C7:C8)</f>
        <v>0.999999999999998</v>
      </c>
      <c r="D12" s="102">
        <f t="shared" si="0"/>
        <v>0.9999999999999992</v>
      </c>
      <c r="E12" s="102">
        <f t="shared" si="0"/>
        <v>1.0000000000000004</v>
      </c>
      <c r="F12" s="102">
        <f t="shared" si="0"/>
        <v>1</v>
      </c>
      <c r="G12" s="102">
        <f t="shared" si="0"/>
        <v>1</v>
      </c>
      <c r="H12" s="102">
        <f t="shared" si="0"/>
        <v>1</v>
      </c>
      <c r="I12" s="102">
        <f t="shared" si="0"/>
        <v>1.0000000000000002</v>
      </c>
    </row>
    <row r="13" spans="1:10" s="10" customFormat="1" ht="12.75">
      <c r="A13" s="44" t="s">
        <v>238</v>
      </c>
      <c r="B13" s="50"/>
      <c r="C13" s="51"/>
      <c r="D13" s="51"/>
      <c r="E13" s="51"/>
      <c r="F13" s="51"/>
      <c r="G13" s="66"/>
      <c r="H13" s="66"/>
      <c r="I13" s="66"/>
      <c r="J13" s="7"/>
    </row>
    <row r="14" spans="1:9" s="7" customFormat="1" ht="12.75">
      <c r="A14" s="37"/>
      <c r="B14" s="10"/>
      <c r="G14" s="29"/>
      <c r="H14" s="29"/>
      <c r="I14" s="29"/>
    </row>
  </sheetData>
  <sheetProtection/>
  <mergeCells count="6">
    <mergeCell ref="B6:I6"/>
    <mergeCell ref="A1:I1"/>
    <mergeCell ref="A3:A4"/>
    <mergeCell ref="B3:B4"/>
    <mergeCell ref="C3:D3"/>
    <mergeCell ref="E3:I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1.8515625" style="7" customWidth="1"/>
    <col min="2" max="2" width="37.7109375" style="10" customWidth="1"/>
    <col min="3" max="3" width="9.140625" style="7" customWidth="1"/>
    <col min="4" max="4" width="37.28125" style="7" customWidth="1"/>
    <col min="5" max="16384" width="9.140625" style="7" customWidth="1"/>
  </cols>
  <sheetData>
    <row r="1" spans="1:8" ht="21.75" customHeight="1">
      <c r="A1" s="251" t="s">
        <v>328</v>
      </c>
      <c r="B1" s="251"/>
      <c r="C1" s="27"/>
      <c r="D1" s="27"/>
      <c r="E1" s="27"/>
      <c r="F1" s="27"/>
      <c r="G1" s="27"/>
      <c r="H1" s="27"/>
    </row>
    <row r="2" ht="12.75"/>
    <row r="3" spans="1:2" ht="14.25" customHeight="1">
      <c r="A3" s="261" t="s">
        <v>56</v>
      </c>
      <c r="B3" s="262" t="s">
        <v>47</v>
      </c>
    </row>
    <row r="4" spans="1:3" ht="14.25" customHeight="1">
      <c r="A4" s="261"/>
      <c r="B4" s="262"/>
      <c r="C4" s="3"/>
    </row>
    <row r="5" ht="6.75" customHeight="1">
      <c r="C5" s="11"/>
    </row>
    <row r="6" ht="29.25" customHeight="1">
      <c r="B6" s="178" t="s">
        <v>138</v>
      </c>
    </row>
    <row r="7" spans="2:3" ht="15.75" customHeight="1">
      <c r="B7" s="203" t="s">
        <v>346</v>
      </c>
      <c r="C7" s="11"/>
    </row>
    <row r="8" spans="1:2" ht="12.75">
      <c r="A8" s="2" t="s">
        <v>139</v>
      </c>
      <c r="B8" s="77">
        <v>0.5469504545219587</v>
      </c>
    </row>
    <row r="9" spans="1:2" ht="12.75">
      <c r="A9" s="2" t="s">
        <v>195</v>
      </c>
      <c r="B9" s="77">
        <v>0.010509906956485585</v>
      </c>
    </row>
    <row r="10" spans="1:2" ht="12.75">
      <c r="A10" s="2" t="s">
        <v>140</v>
      </c>
      <c r="B10" s="77">
        <v>0.08948595698008029</v>
      </c>
    </row>
    <row r="11" spans="1:2" ht="12.75">
      <c r="A11" s="2" t="s">
        <v>35</v>
      </c>
      <c r="B11" s="77">
        <v>0.35305368154147543</v>
      </c>
    </row>
    <row r="12" spans="1:2" ht="12.75">
      <c r="A12" s="3" t="s">
        <v>47</v>
      </c>
      <c r="B12" s="102">
        <f>SUM(B8:B11)</f>
        <v>1</v>
      </c>
    </row>
    <row r="13" spans="1:2" ht="5.25" customHeight="1">
      <c r="A13" s="3"/>
      <c r="B13" s="28"/>
    </row>
    <row r="14" spans="1:2" ht="32.25" customHeight="1">
      <c r="A14" s="202"/>
      <c r="B14" s="203" t="s">
        <v>347</v>
      </c>
    </row>
    <row r="15" spans="1:2" ht="12.75">
      <c r="A15" s="2" t="s">
        <v>141</v>
      </c>
      <c r="B15" s="77">
        <v>0.08027824216954171</v>
      </c>
    </row>
    <row r="16" spans="1:2" ht="12.75">
      <c r="A16" s="2" t="s">
        <v>142</v>
      </c>
      <c r="B16" s="77">
        <v>0.8452045150521299</v>
      </c>
    </row>
    <row r="17" spans="1:2" ht="12.75">
      <c r="A17" s="2" t="s">
        <v>143</v>
      </c>
      <c r="B17" s="77">
        <v>0.07451724277832833</v>
      </c>
    </row>
    <row r="18" spans="1:2" ht="12.75">
      <c r="A18" s="3" t="s">
        <v>47</v>
      </c>
      <c r="B18" s="102">
        <f>SUM(B15:B17)</f>
        <v>1</v>
      </c>
    </row>
    <row r="19" spans="1:2" ht="5.25" customHeight="1">
      <c r="A19" s="3"/>
      <c r="B19" s="28"/>
    </row>
    <row r="20" spans="1:3" ht="17.25" customHeight="1">
      <c r="A20" s="202"/>
      <c r="B20" s="203" t="s">
        <v>348</v>
      </c>
      <c r="C20" s="11"/>
    </row>
    <row r="21" spans="1:2" ht="12.75">
      <c r="A21" s="42" t="s">
        <v>144</v>
      </c>
      <c r="B21" s="77">
        <v>0.8846457591565107</v>
      </c>
    </row>
    <row r="22" spans="1:2" ht="12.75">
      <c r="A22" s="42" t="s">
        <v>145</v>
      </c>
      <c r="B22" s="77">
        <v>0.05438997791434527</v>
      </c>
    </row>
    <row r="23" spans="1:2" ht="12.75">
      <c r="A23" s="42" t="s">
        <v>146</v>
      </c>
      <c r="B23" s="77">
        <v>0.0609642629291441</v>
      </c>
    </row>
    <row r="24" spans="1:2" ht="12.75">
      <c r="A24" s="3" t="s">
        <v>47</v>
      </c>
      <c r="B24" s="102">
        <f>SUM(B21:B23)</f>
        <v>1</v>
      </c>
    </row>
    <row r="25" spans="1:2" ht="6" customHeight="1">
      <c r="A25" s="3"/>
      <c r="B25" s="28"/>
    </row>
    <row r="26" spans="1:3" ht="18.75" customHeight="1">
      <c r="A26" s="202"/>
      <c r="B26" s="203" t="s">
        <v>349</v>
      </c>
      <c r="C26" s="11"/>
    </row>
    <row r="27" spans="1:3" ht="12.75">
      <c r="A27" s="40" t="s">
        <v>147</v>
      </c>
      <c r="B27" s="77">
        <v>0.46206585452589466</v>
      </c>
      <c r="C27" s="11"/>
    </row>
    <row r="28" spans="1:3" ht="12.75">
      <c r="A28" s="40" t="s">
        <v>148</v>
      </c>
      <c r="B28" s="77">
        <v>0.024365647488069273</v>
      </c>
      <c r="C28" s="11"/>
    </row>
    <row r="29" spans="1:3" ht="12.75">
      <c r="A29" s="40" t="s">
        <v>149</v>
      </c>
      <c r="B29" s="77">
        <v>0.18893759713273156</v>
      </c>
      <c r="C29" s="11"/>
    </row>
    <row r="30" spans="1:3" ht="12.75">
      <c r="A30" s="40" t="s">
        <v>150</v>
      </c>
      <c r="B30" s="77">
        <v>0.05368543568227769</v>
      </c>
      <c r="C30" s="11"/>
    </row>
    <row r="31" spans="1:2" ht="12.75">
      <c r="A31" s="40" t="s">
        <v>151</v>
      </c>
      <c r="B31" s="77">
        <v>0.15444124458812103</v>
      </c>
    </row>
    <row r="32" spans="1:2" ht="12.75">
      <c r="A32" s="40" t="s">
        <v>152</v>
      </c>
      <c r="B32" s="77">
        <v>0.08923044148198228</v>
      </c>
    </row>
    <row r="33" spans="1:2" ht="12.75">
      <c r="A33" s="40" t="s">
        <v>35</v>
      </c>
      <c r="B33" s="77">
        <v>0.027273779100923445</v>
      </c>
    </row>
    <row r="34" spans="1:2" ht="12.75">
      <c r="A34" s="3" t="s">
        <v>47</v>
      </c>
      <c r="B34" s="102">
        <f>SUM(B27:B33)</f>
        <v>1</v>
      </c>
    </row>
    <row r="35" spans="1:2" ht="4.5" customHeight="1">
      <c r="A35" s="3"/>
      <c r="B35" s="28"/>
    </row>
    <row r="36" spans="1:3" ht="16.5" customHeight="1">
      <c r="A36" s="202"/>
      <c r="B36" s="203" t="s">
        <v>350</v>
      </c>
      <c r="C36" s="11"/>
    </row>
    <row r="37" spans="1:3" ht="12.75">
      <c r="A37" s="40" t="s">
        <v>293</v>
      </c>
      <c r="B37" s="77">
        <v>0.6080350285858563</v>
      </c>
      <c r="C37" s="11"/>
    </row>
    <row r="38" spans="1:3" ht="25.5">
      <c r="A38" s="43" t="s">
        <v>294</v>
      </c>
      <c r="B38" s="77">
        <v>0.07705735003183667</v>
      </c>
      <c r="C38" s="11"/>
    </row>
    <row r="39" spans="1:3" ht="12.75">
      <c r="A39" s="43" t="s">
        <v>153</v>
      </c>
      <c r="B39" s="77">
        <v>0.0478729774651207</v>
      </c>
      <c r="C39" s="11"/>
    </row>
    <row r="40" spans="1:2" ht="12.75">
      <c r="A40" s="40" t="s">
        <v>295</v>
      </c>
      <c r="B40" s="77">
        <v>0.2670346439171863</v>
      </c>
    </row>
    <row r="41" spans="1:2" ht="12.75">
      <c r="A41" s="3" t="s">
        <v>47</v>
      </c>
      <c r="B41" s="102">
        <f>SUM(B37:B40)</f>
        <v>1</v>
      </c>
    </row>
    <row r="42" spans="1:2" ht="6" customHeight="1">
      <c r="A42" s="3"/>
      <c r="B42" s="28"/>
    </row>
    <row r="43" spans="1:2" ht="17.25" customHeight="1">
      <c r="A43" s="270" t="s">
        <v>238</v>
      </c>
      <c r="B43" s="270"/>
    </row>
    <row r="44" spans="1:3" s="10" customFormat="1" ht="12.75">
      <c r="A44" s="129" t="s">
        <v>208</v>
      </c>
      <c r="B44" s="130"/>
      <c r="C44" s="7"/>
    </row>
    <row r="45" spans="1:2" ht="24.75" customHeight="1">
      <c r="A45" s="269" t="s">
        <v>209</v>
      </c>
      <c r="B45" s="269"/>
    </row>
    <row r="46" spans="1:2" ht="21" customHeight="1">
      <c r="A46" s="269" t="s">
        <v>4</v>
      </c>
      <c r="B46" s="269"/>
    </row>
  </sheetData>
  <sheetProtection/>
  <mergeCells count="6">
    <mergeCell ref="A3:A4"/>
    <mergeCell ref="B3:B4"/>
    <mergeCell ref="A1:B1"/>
    <mergeCell ref="A46:B46"/>
    <mergeCell ref="A45:B45"/>
    <mergeCell ref="A43:B43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7" customWidth="1"/>
    <col min="2" max="2" width="8.7109375" style="10" customWidth="1"/>
    <col min="3" max="3" width="11.8515625" style="7" bestFit="1" customWidth="1"/>
    <col min="4" max="5" width="12.00390625" style="7" customWidth="1"/>
    <col min="6" max="6" width="10.57421875" style="7" bestFit="1" customWidth="1"/>
    <col min="7" max="16384" width="9.140625" style="7" customWidth="1"/>
  </cols>
  <sheetData>
    <row r="1" spans="1:7" ht="30" customHeight="1">
      <c r="A1" s="251" t="s">
        <v>296</v>
      </c>
      <c r="B1" s="251"/>
      <c r="C1" s="251"/>
      <c r="D1" s="251"/>
      <c r="E1" s="251"/>
      <c r="F1" s="251"/>
      <c r="G1" s="27"/>
    </row>
    <row r="2" ht="12.75"/>
    <row r="3" spans="1:6" ht="39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52.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12.75">
      <c r="B6" s="267" t="s">
        <v>298</v>
      </c>
      <c r="C6" s="267"/>
      <c r="D6" s="267"/>
      <c r="E6" s="267"/>
      <c r="F6" s="267"/>
      <c r="G6" s="11"/>
    </row>
    <row r="7" spans="2:7" ht="13.5" customHeight="1">
      <c r="B7" s="260" t="s">
        <v>157</v>
      </c>
      <c r="C7" s="260"/>
      <c r="D7" s="260"/>
      <c r="E7" s="260"/>
      <c r="F7" s="260"/>
      <c r="G7" s="11"/>
    </row>
    <row r="8" spans="1:6" ht="12.75">
      <c r="A8" s="2" t="s">
        <v>13</v>
      </c>
      <c r="B8" s="77">
        <v>0.9237797368945536</v>
      </c>
      <c r="C8" s="77">
        <v>0.9377203170643983</v>
      </c>
      <c r="D8" s="77">
        <v>0.9191835135738341</v>
      </c>
      <c r="E8" s="77">
        <v>0.9202193596775595</v>
      </c>
      <c r="F8" s="77">
        <v>0.9380052883365408</v>
      </c>
    </row>
    <row r="9" spans="1:6" ht="12.75">
      <c r="A9" s="2" t="s">
        <v>14</v>
      </c>
      <c r="B9" s="77">
        <v>0.04221546115898982</v>
      </c>
      <c r="C9" s="77">
        <v>0.039612318864466964</v>
      </c>
      <c r="D9" s="77">
        <v>0.03677348138985985</v>
      </c>
      <c r="E9" s="77">
        <v>0.05442525679626528</v>
      </c>
      <c r="F9" s="77">
        <v>0.03428080322026632</v>
      </c>
    </row>
    <row r="10" spans="1:6" ht="12.75">
      <c r="A10" s="2" t="s">
        <v>15</v>
      </c>
      <c r="B10" s="77">
        <v>0.017061650796552814</v>
      </c>
      <c r="C10" s="77">
        <v>0.009775045527935617</v>
      </c>
      <c r="D10" s="77">
        <v>0.021894873095353044</v>
      </c>
      <c r="E10" s="77">
        <v>0.011542893803727567</v>
      </c>
      <c r="F10" s="77">
        <v>0.0165758735210099</v>
      </c>
    </row>
    <row r="11" spans="1:6" ht="12.75">
      <c r="A11" s="2" t="s">
        <v>16</v>
      </c>
      <c r="B11" s="77">
        <v>0.013509420226422798</v>
      </c>
      <c r="C11" s="77">
        <v>0.008971179563168376</v>
      </c>
      <c r="D11" s="77">
        <v>0.01797901414121394</v>
      </c>
      <c r="E11" s="77">
        <v>0.010807944743202706</v>
      </c>
      <c r="F11" s="77">
        <v>0.008702329168727745</v>
      </c>
    </row>
    <row r="12" spans="1:6" ht="12.75">
      <c r="A12" s="2" t="s">
        <v>17</v>
      </c>
      <c r="B12" s="77">
        <v>0.003433730923486469</v>
      </c>
      <c r="C12" s="77">
        <v>0.003921138980031414</v>
      </c>
      <c r="D12" s="77">
        <v>0.004169117799742357</v>
      </c>
      <c r="E12" s="77">
        <v>0.003004544979244493</v>
      </c>
      <c r="F12" s="77">
        <v>0.0024357057534549987</v>
      </c>
    </row>
    <row r="13" spans="1:6" ht="12.75">
      <c r="A13" s="3" t="s">
        <v>47</v>
      </c>
      <c r="B13" s="102">
        <f>SUM(B8:B12)</f>
        <v>1.0000000000000056</v>
      </c>
      <c r="C13" s="102">
        <f>SUM(C8:C12)</f>
        <v>1.0000000000000007</v>
      </c>
      <c r="D13" s="102">
        <f>SUM(D8:D12)</f>
        <v>1.0000000000000033</v>
      </c>
      <c r="E13" s="102">
        <f>SUM(E8:E12)</f>
        <v>0.9999999999999996</v>
      </c>
      <c r="F13" s="102">
        <f>SUM(F8:F12)</f>
        <v>0.9999999999999997</v>
      </c>
    </row>
    <row r="14" spans="3:6" ht="6.75" customHeight="1">
      <c r="C14" s="12"/>
      <c r="D14" s="12"/>
      <c r="E14" s="12"/>
      <c r="F14" s="12"/>
    </row>
    <row r="15" spans="2:7" ht="13.5" customHeight="1">
      <c r="B15" s="260" t="s">
        <v>299</v>
      </c>
      <c r="C15" s="260"/>
      <c r="D15" s="260"/>
      <c r="E15" s="260"/>
      <c r="F15" s="260"/>
      <c r="G15" s="11"/>
    </row>
    <row r="16" spans="1:6" ht="12.75">
      <c r="A16" s="2" t="s">
        <v>13</v>
      </c>
      <c r="B16" s="248">
        <v>0.42923470562301597</v>
      </c>
      <c r="C16" s="248">
        <v>0.38936408007445406</v>
      </c>
      <c r="D16" s="248">
        <v>0.42401457548280214</v>
      </c>
      <c r="E16" s="248">
        <v>0.4442281986278841</v>
      </c>
      <c r="F16" s="248">
        <v>0.4216065990112384</v>
      </c>
    </row>
    <row r="17" spans="1:6" ht="12.75">
      <c r="A17" s="2" t="s">
        <v>14</v>
      </c>
      <c r="B17" s="248">
        <v>0.05377521226600512</v>
      </c>
      <c r="C17" s="248">
        <v>0.0696594294009579</v>
      </c>
      <c r="D17" s="248">
        <v>0.04306931365225255</v>
      </c>
      <c r="E17" s="248">
        <v>0.06208574722840845</v>
      </c>
      <c r="F17" s="248">
        <v>0.06146242337134299</v>
      </c>
    </row>
    <row r="18" spans="1:6" ht="12.75">
      <c r="A18" s="2" t="s">
        <v>15</v>
      </c>
      <c r="B18" s="248">
        <v>0.10172412229320786</v>
      </c>
      <c r="C18" s="248">
        <v>0.14483140376290926</v>
      </c>
      <c r="D18" s="248">
        <v>0.09785023135925891</v>
      </c>
      <c r="E18" s="248">
        <v>0.09341683427548776</v>
      </c>
      <c r="F18" s="248">
        <v>0.11801647120096533</v>
      </c>
    </row>
    <row r="19" spans="1:6" ht="12.75">
      <c r="A19" s="2" t="s">
        <v>16</v>
      </c>
      <c r="B19" s="248">
        <v>0.400224401463927</v>
      </c>
      <c r="C19" s="248">
        <v>0.3829402223200393</v>
      </c>
      <c r="D19" s="248">
        <v>0.42614527742900415</v>
      </c>
      <c r="E19" s="248">
        <v>0.38870197254347355</v>
      </c>
      <c r="F19" s="248">
        <v>0.36405718969141304</v>
      </c>
    </row>
    <row r="20" spans="1:6" ht="12.75">
      <c r="A20" s="2" t="s">
        <v>17</v>
      </c>
      <c r="B20" s="248">
        <v>0.015041558353838892</v>
      </c>
      <c r="C20" s="248">
        <v>0.01320486444163499</v>
      </c>
      <c r="D20" s="249">
        <v>0.008920602076687842</v>
      </c>
      <c r="E20" s="248">
        <v>0.011567247324750746</v>
      </c>
      <c r="F20" s="248">
        <v>0.0348573167250383</v>
      </c>
    </row>
    <row r="21" spans="1:6" ht="12.75">
      <c r="A21" s="3" t="s">
        <v>47</v>
      </c>
      <c r="B21" s="102">
        <f>SUM(B16:B20)</f>
        <v>0.9999999999999949</v>
      </c>
      <c r="C21" s="102">
        <f>SUM(C16:C20)</f>
        <v>0.9999999999999956</v>
      </c>
      <c r="D21" s="102">
        <f>SUM(D16:D20)</f>
        <v>1.0000000000000056</v>
      </c>
      <c r="E21" s="102">
        <f>SUM(E16:E20)</f>
        <v>1.0000000000000047</v>
      </c>
      <c r="F21" s="102">
        <f>SUM(F16:F20)</f>
        <v>0.9999999999999982</v>
      </c>
    </row>
    <row r="22" spans="1:6" ht="6.75" customHeight="1">
      <c r="A22" s="2"/>
      <c r="B22" s="3"/>
      <c r="C22" s="12"/>
      <c r="D22" s="12"/>
      <c r="E22" s="12"/>
      <c r="F22" s="12"/>
    </row>
    <row r="23" spans="2:7" ht="26.25" customHeight="1">
      <c r="B23" s="267" t="s">
        <v>297</v>
      </c>
      <c r="C23" s="267"/>
      <c r="D23" s="267"/>
      <c r="E23" s="267"/>
      <c r="F23" s="267"/>
      <c r="G23" s="11"/>
    </row>
    <row r="24" spans="2:7" ht="13.5" customHeight="1">
      <c r="B24" s="260" t="s">
        <v>157</v>
      </c>
      <c r="C24" s="260"/>
      <c r="D24" s="260"/>
      <c r="E24" s="260"/>
      <c r="F24" s="260"/>
      <c r="G24" s="11"/>
    </row>
    <row r="25" spans="1:6" ht="12.75">
      <c r="A25" s="2" t="s">
        <v>13</v>
      </c>
      <c r="B25" s="77">
        <v>0.9297122511179121</v>
      </c>
      <c r="C25" s="77">
        <v>0.9445816317579379</v>
      </c>
      <c r="D25" s="77">
        <v>0.9262167005585255</v>
      </c>
      <c r="E25" s="77">
        <v>0.9254663379477723</v>
      </c>
      <c r="F25" s="77">
        <v>0.9424872276351941</v>
      </c>
    </row>
    <row r="26" spans="1:6" ht="12.75">
      <c r="A26" s="2" t="s">
        <v>14</v>
      </c>
      <c r="B26" s="77">
        <v>0.040822997732379296</v>
      </c>
      <c r="C26" s="77">
        <v>0.035244836280459886</v>
      </c>
      <c r="D26" s="77">
        <v>0.035812377636730945</v>
      </c>
      <c r="E26" s="77">
        <v>0.05194365755870597</v>
      </c>
      <c r="F26" s="77">
        <v>0.034188755116563836</v>
      </c>
    </row>
    <row r="27" spans="1:6" ht="12.75">
      <c r="A27" s="2" t="s">
        <v>15</v>
      </c>
      <c r="B27" s="77">
        <v>0.012737618416413956</v>
      </c>
      <c r="C27" s="77">
        <v>0.00922063224564608</v>
      </c>
      <c r="D27" s="77">
        <v>0.01624064531102828</v>
      </c>
      <c r="E27" s="77">
        <v>0.008620704271884841</v>
      </c>
      <c r="F27" s="77">
        <v>0.012322722773037682</v>
      </c>
    </row>
    <row r="28" spans="1:6" ht="12.75">
      <c r="A28" s="2" t="s">
        <v>16</v>
      </c>
      <c r="B28" s="77">
        <v>0.013318537502670681</v>
      </c>
      <c r="C28" s="77">
        <v>0.007898003064764314</v>
      </c>
      <c r="D28" s="77">
        <v>0.017561158693976075</v>
      </c>
      <c r="E28" s="77">
        <v>0.010964755242391943</v>
      </c>
      <c r="F28" s="77">
        <v>0.008565588721749574</v>
      </c>
    </row>
    <row r="29" spans="1:6" ht="12.75">
      <c r="A29" s="2" t="s">
        <v>17</v>
      </c>
      <c r="B29" s="77">
        <v>0.0034085952306298337</v>
      </c>
      <c r="C29" s="77">
        <v>0.0030548966511924134</v>
      </c>
      <c r="D29" s="77">
        <v>0.004169117799742357</v>
      </c>
      <c r="E29" s="77">
        <v>0.003004544979244493</v>
      </c>
      <c r="F29" s="77">
        <v>0.0024357057534549987</v>
      </c>
    </row>
    <row r="30" spans="1:6" ht="12.75">
      <c r="A30" s="3" t="s">
        <v>47</v>
      </c>
      <c r="B30" s="102">
        <f>SUM(B25:B29)</f>
        <v>1.0000000000000058</v>
      </c>
      <c r="C30" s="102">
        <f>SUM(C25:C29)</f>
        <v>1.0000000000000007</v>
      </c>
      <c r="D30" s="102">
        <f>SUM(D25:D29)</f>
        <v>1.000000000000003</v>
      </c>
      <c r="E30" s="102">
        <f>SUM(E25:E29)</f>
        <v>0.9999999999999997</v>
      </c>
      <c r="F30" s="102">
        <f>SUM(F25:F29)</f>
        <v>1.0000000000000002</v>
      </c>
    </row>
    <row r="31" spans="3:6" ht="6.75" customHeight="1">
      <c r="C31" s="12"/>
      <c r="D31" s="12"/>
      <c r="E31" s="12"/>
      <c r="F31" s="12"/>
    </row>
    <row r="32" spans="2:7" ht="13.5" customHeight="1">
      <c r="B32" s="260" t="s">
        <v>299</v>
      </c>
      <c r="C32" s="260"/>
      <c r="D32" s="260"/>
      <c r="E32" s="260"/>
      <c r="F32" s="260"/>
      <c r="G32" s="11"/>
    </row>
    <row r="33" spans="1:6" ht="12.75">
      <c r="A33" s="2" t="s">
        <v>13</v>
      </c>
      <c r="B33" s="77">
        <v>0.44199321161805744</v>
      </c>
      <c r="C33" s="77">
        <v>0.38211789941867835</v>
      </c>
      <c r="D33" s="77">
        <v>0.42788890361499454</v>
      </c>
      <c r="E33" s="77">
        <v>0.45739035826025565</v>
      </c>
      <c r="F33" s="77">
        <v>0.4565279730321784</v>
      </c>
    </row>
    <row r="34" spans="1:6" ht="12.75">
      <c r="A34" s="2" t="s">
        <v>14</v>
      </c>
      <c r="B34" s="77">
        <v>0.05925960559486831</v>
      </c>
      <c r="C34" s="77">
        <v>0.09122669993378604</v>
      </c>
      <c r="D34" s="77">
        <v>0.05246091098972713</v>
      </c>
      <c r="E34" s="77">
        <v>0.0622989186219701</v>
      </c>
      <c r="F34" s="77">
        <v>0.0646838625756203</v>
      </c>
    </row>
    <row r="35" spans="1:6" ht="12.75">
      <c r="A35" s="2" t="s">
        <v>15</v>
      </c>
      <c r="B35" s="77">
        <v>0.11838721502478976</v>
      </c>
      <c r="C35" s="77">
        <v>0.15811669765586978</v>
      </c>
      <c r="D35" s="77">
        <v>0.12471161740118573</v>
      </c>
      <c r="E35" s="77">
        <v>0.10688673028393934</v>
      </c>
      <c r="F35" s="77">
        <v>0.11769590683080673</v>
      </c>
    </row>
    <row r="36" spans="1:6" ht="12.75">
      <c r="A36" s="2" t="s">
        <v>16</v>
      </c>
      <c r="B36" s="77">
        <v>0.364603359429172</v>
      </c>
      <c r="C36" s="77">
        <v>0.3534544641461517</v>
      </c>
      <c r="D36" s="77">
        <v>0.38541514215937817</v>
      </c>
      <c r="E36" s="77">
        <v>0.36331349582502476</v>
      </c>
      <c r="F36" s="77">
        <v>0.3217920376391818</v>
      </c>
    </row>
    <row r="37" spans="1:6" ht="12.75">
      <c r="A37" s="2" t="s">
        <v>17</v>
      </c>
      <c r="B37" s="77">
        <v>0.01575660833310883</v>
      </c>
      <c r="C37" s="77">
        <v>0.01508423884550993</v>
      </c>
      <c r="D37" s="77">
        <v>0.009523425834720075</v>
      </c>
      <c r="E37" s="77">
        <v>0.010110497008814888</v>
      </c>
      <c r="F37" s="77">
        <v>0.039300219922211055</v>
      </c>
    </row>
    <row r="38" spans="1:6" ht="12.75">
      <c r="A38" s="3" t="s">
        <v>47</v>
      </c>
      <c r="B38" s="102">
        <f>SUM(B33:B37)</f>
        <v>0.9999999999999963</v>
      </c>
      <c r="C38" s="102">
        <f>SUM(C33:C37)</f>
        <v>0.9999999999999958</v>
      </c>
      <c r="D38" s="102">
        <f>SUM(D33:D37)</f>
        <v>1.0000000000000058</v>
      </c>
      <c r="E38" s="102">
        <f>SUM(E33:E37)</f>
        <v>1.0000000000000047</v>
      </c>
      <c r="F38" s="102">
        <f>SUM(F33:F37)</f>
        <v>0.9999999999999982</v>
      </c>
    </row>
    <row r="39" spans="1:7" s="10" customFormat="1" ht="12.75">
      <c r="A39" s="44" t="s">
        <v>238</v>
      </c>
      <c r="B39" s="50"/>
      <c r="C39" s="51"/>
      <c r="D39" s="51"/>
      <c r="E39" s="51"/>
      <c r="F39" s="51"/>
      <c r="G39" s="7"/>
    </row>
  </sheetData>
  <sheetProtection/>
  <mergeCells count="10">
    <mergeCell ref="A1:F1"/>
    <mergeCell ref="A3:A4"/>
    <mergeCell ref="B3:B4"/>
    <mergeCell ref="C3:F3"/>
    <mergeCell ref="B6:F6"/>
    <mergeCell ref="B24:F24"/>
    <mergeCell ref="B32:F32"/>
    <mergeCell ref="B7:F7"/>
    <mergeCell ref="B15:F15"/>
    <mergeCell ref="B23:F2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zoomScalePageLayoutView="0" workbookViewId="0" topLeftCell="A1">
      <selection activeCell="U41" sqref="U41"/>
    </sheetView>
  </sheetViews>
  <sheetFormatPr defaultColWidth="9.140625" defaultRowHeight="12.75"/>
  <cols>
    <col min="1" max="1" width="18.00390625" style="1" customWidth="1"/>
    <col min="2" max="2" width="10.7109375" style="14" customWidth="1"/>
    <col min="3" max="9" width="10.7109375" style="1" customWidth="1"/>
    <col min="10" max="16384" width="9.140625" style="1" customWidth="1"/>
  </cols>
  <sheetData>
    <row r="1" spans="1:10" ht="30" customHeight="1">
      <c r="A1" s="251" t="s">
        <v>300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4.7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26.25" customHeight="1">
      <c r="B6" s="267" t="s">
        <v>301</v>
      </c>
      <c r="C6" s="267"/>
      <c r="D6" s="267"/>
      <c r="E6" s="267"/>
      <c r="F6" s="267"/>
      <c r="G6" s="267"/>
      <c r="H6" s="267"/>
      <c r="I6" s="267"/>
      <c r="J6" s="11"/>
    </row>
    <row r="7" spans="2:10" s="7" customFormat="1" ht="13.5" customHeight="1">
      <c r="B7" s="260" t="s">
        <v>157</v>
      </c>
      <c r="C7" s="260"/>
      <c r="D7" s="260"/>
      <c r="E7" s="260"/>
      <c r="F7" s="260"/>
      <c r="G7" s="260"/>
      <c r="H7" s="260"/>
      <c r="I7" s="260"/>
      <c r="J7" s="11"/>
    </row>
    <row r="8" spans="1:9" s="7" customFormat="1" ht="12.75">
      <c r="A8" s="2" t="s">
        <v>13</v>
      </c>
      <c r="B8" s="77">
        <v>0.9237797368945536</v>
      </c>
      <c r="C8" s="77">
        <v>0.9234145204973825</v>
      </c>
      <c r="D8" s="77">
        <v>0.9241350007260135</v>
      </c>
      <c r="E8" s="77">
        <v>0.9110514191606787</v>
      </c>
      <c r="F8" s="77">
        <v>0.9405646931771844</v>
      </c>
      <c r="G8" s="77">
        <v>0.9369456800957624</v>
      </c>
      <c r="H8" s="77">
        <v>0.9116930651442976</v>
      </c>
      <c r="I8" s="77">
        <v>0.9285692813649529</v>
      </c>
    </row>
    <row r="9" spans="1:9" s="7" customFormat="1" ht="12.75">
      <c r="A9" s="2" t="s">
        <v>14</v>
      </c>
      <c r="B9" s="77">
        <v>0.04221546115898982</v>
      </c>
      <c r="C9" s="77">
        <v>0.03951933352823737</v>
      </c>
      <c r="D9" s="77">
        <v>0.04483811621958993</v>
      </c>
      <c r="E9" s="77">
        <v>0.060036765454844085</v>
      </c>
      <c r="F9" s="77">
        <v>0.03128975382351843</v>
      </c>
      <c r="G9" s="77">
        <v>0.03900818468643591</v>
      </c>
      <c r="H9" s="77">
        <v>0.0489073438090164</v>
      </c>
      <c r="I9" s="77">
        <v>0.028235180524089545</v>
      </c>
    </row>
    <row r="10" spans="1:9" s="7" customFormat="1" ht="12.75">
      <c r="A10" s="2" t="s">
        <v>15</v>
      </c>
      <c r="B10" s="77">
        <v>0.017061650796552814</v>
      </c>
      <c r="C10" s="77">
        <v>0.015930242184781247</v>
      </c>
      <c r="D10" s="77">
        <v>0.01816222722603031</v>
      </c>
      <c r="E10" s="77">
        <v>0.01615969939079008</v>
      </c>
      <c r="F10" s="77">
        <v>0.01930209857542768</v>
      </c>
      <c r="G10" s="77">
        <v>0.013971508003701814</v>
      </c>
      <c r="H10" s="77">
        <v>0.015705390127452194</v>
      </c>
      <c r="I10" s="77">
        <v>0.02202075036386066</v>
      </c>
    </row>
    <row r="11" spans="1:9" s="7" customFormat="1" ht="12.75">
      <c r="A11" s="2" t="s">
        <v>16</v>
      </c>
      <c r="B11" s="77">
        <v>0.013509420226422798</v>
      </c>
      <c r="C11" s="77">
        <v>0.015897157028170756</v>
      </c>
      <c r="D11" s="77">
        <v>0.011186751991040023</v>
      </c>
      <c r="E11" s="77">
        <v>0.0111291136207302</v>
      </c>
      <c r="F11" s="77">
        <v>0.008843454423869423</v>
      </c>
      <c r="G11" s="77">
        <v>0.008468996359199907</v>
      </c>
      <c r="H11" s="77">
        <v>0.018118485847192084</v>
      </c>
      <c r="I11" s="77">
        <v>0.015734166100636465</v>
      </c>
    </row>
    <row r="12" spans="1:9" s="7" customFormat="1" ht="12.75">
      <c r="A12" s="2" t="s">
        <v>17</v>
      </c>
      <c r="B12" s="77">
        <v>0.003433730923486469</v>
      </c>
      <c r="C12" s="77">
        <v>0.005238746761421429</v>
      </c>
      <c r="D12" s="77">
        <v>0.0016779038373247567</v>
      </c>
      <c r="E12" s="77">
        <v>0.0016230023729578865</v>
      </c>
      <c r="F12" s="77">
        <v>0</v>
      </c>
      <c r="G12" s="77">
        <v>0.00160563085490051</v>
      </c>
      <c r="H12" s="77">
        <v>0.005575715072042225</v>
      </c>
      <c r="I12" s="77">
        <v>0.005440621646462448</v>
      </c>
    </row>
    <row r="13" spans="1:9" s="7" customFormat="1" ht="12.75">
      <c r="A13" s="3" t="s">
        <v>47</v>
      </c>
      <c r="B13" s="102">
        <f>SUM(B8:B12)</f>
        <v>1.0000000000000056</v>
      </c>
      <c r="C13" s="102">
        <f aca="true" t="shared" si="0" ref="C13:I13">SUM(C8:C12)</f>
        <v>0.9999999999999932</v>
      </c>
      <c r="D13" s="102">
        <f t="shared" si="0"/>
        <v>0.9999999999999986</v>
      </c>
      <c r="E13" s="102">
        <f t="shared" si="0"/>
        <v>1.0000000000000009</v>
      </c>
      <c r="F13" s="102">
        <f t="shared" si="0"/>
        <v>0.9999999999999999</v>
      </c>
      <c r="G13" s="102">
        <f t="shared" si="0"/>
        <v>1.0000000000000007</v>
      </c>
      <c r="H13" s="102">
        <f t="shared" si="0"/>
        <v>1.0000000000000004</v>
      </c>
      <c r="I13" s="102">
        <f t="shared" si="0"/>
        <v>1.000000000000002</v>
      </c>
    </row>
    <row r="14" spans="2:8" s="7" customFormat="1" ht="6.75" customHeight="1">
      <c r="B14" s="10"/>
      <c r="C14" s="12"/>
      <c r="D14" s="12"/>
      <c r="E14" s="12"/>
      <c r="F14" s="12"/>
      <c r="G14" s="12"/>
      <c r="H14" s="12"/>
    </row>
    <row r="15" spans="2:10" s="7" customFormat="1" ht="13.5" customHeight="1">
      <c r="B15" s="260" t="s">
        <v>156</v>
      </c>
      <c r="C15" s="260"/>
      <c r="D15" s="260"/>
      <c r="E15" s="260"/>
      <c r="F15" s="260"/>
      <c r="G15" s="260"/>
      <c r="H15" s="260"/>
      <c r="I15" s="260"/>
      <c r="J15" s="11"/>
    </row>
    <row r="16" spans="1:9" s="7" customFormat="1" ht="12.75">
      <c r="A16" s="2" t="s">
        <v>13</v>
      </c>
      <c r="B16" s="77">
        <v>0.42923470562301597</v>
      </c>
      <c r="C16" s="77">
        <v>0.44123462700798904</v>
      </c>
      <c r="D16" s="77">
        <v>0.41756179585860054</v>
      </c>
      <c r="E16" s="77">
        <v>0.4716744620922498</v>
      </c>
      <c r="F16" s="77">
        <v>0.5001349404610176</v>
      </c>
      <c r="G16" s="77">
        <v>0.4559321343414799</v>
      </c>
      <c r="H16" s="77">
        <v>0.42326380335235375</v>
      </c>
      <c r="I16" s="77">
        <v>0.3220493619770067</v>
      </c>
    </row>
    <row r="17" spans="1:9" s="7" customFormat="1" ht="12.75">
      <c r="A17" s="2" t="s">
        <v>14</v>
      </c>
      <c r="B17" s="77">
        <v>0.05377521226600512</v>
      </c>
      <c r="C17" s="77">
        <v>0.0470136208144442</v>
      </c>
      <c r="D17" s="77">
        <v>0.06035254259557792</v>
      </c>
      <c r="E17" s="77">
        <v>0.07031812711197576</v>
      </c>
      <c r="F17" s="77">
        <v>0.04905447965287593</v>
      </c>
      <c r="G17" s="77">
        <v>0.06358825072790145</v>
      </c>
      <c r="H17" s="77">
        <v>0.04372632733820095</v>
      </c>
      <c r="I17" s="77">
        <v>0.05372045004205595</v>
      </c>
    </row>
    <row r="18" spans="1:9" s="7" customFormat="1" ht="12.75">
      <c r="A18" s="2" t="s">
        <v>15</v>
      </c>
      <c r="B18" s="77">
        <v>0.10172412229320786</v>
      </c>
      <c r="C18" s="77">
        <v>0.09230059662802927</v>
      </c>
      <c r="D18" s="77">
        <v>0.11089084607607937</v>
      </c>
      <c r="E18" s="77">
        <v>0.07470615359404707</v>
      </c>
      <c r="F18" s="77">
        <v>0.07673334751046201</v>
      </c>
      <c r="G18" s="77">
        <v>0.08091963007271033</v>
      </c>
      <c r="H18" s="77">
        <v>0.09994575265120986</v>
      </c>
      <c r="I18" s="77">
        <v>0.16882464015119097</v>
      </c>
    </row>
    <row r="19" spans="1:9" s="7" customFormat="1" ht="12.75">
      <c r="A19" s="2" t="s">
        <v>16</v>
      </c>
      <c r="B19" s="77">
        <v>0.400224401463927</v>
      </c>
      <c r="C19" s="77">
        <v>0.39762542482609475</v>
      </c>
      <c r="D19" s="77">
        <v>0.4027525530075859</v>
      </c>
      <c r="E19" s="77">
        <v>0.3764271515045307</v>
      </c>
      <c r="F19" s="77">
        <v>0.3726415928479481</v>
      </c>
      <c r="G19" s="77">
        <v>0.39291908709610823</v>
      </c>
      <c r="H19" s="77">
        <v>0.40879813735616827</v>
      </c>
      <c r="I19" s="77">
        <v>0.4318057904109472</v>
      </c>
    </row>
    <row r="20" spans="1:9" s="7" customFormat="1" ht="12.75">
      <c r="A20" s="2" t="s">
        <v>17</v>
      </c>
      <c r="B20" s="77">
        <v>0.015041558353838892</v>
      </c>
      <c r="C20" s="77">
        <v>0.021825730723433655</v>
      </c>
      <c r="D20" s="77">
        <v>0.008442262462146218</v>
      </c>
      <c r="E20" s="77">
        <v>0.006874105697198448</v>
      </c>
      <c r="F20" s="77">
        <v>0.0014356395276961642</v>
      </c>
      <c r="G20" s="77">
        <v>0.006640897761807929</v>
      </c>
      <c r="H20" s="77">
        <v>0.024265979302079778</v>
      </c>
      <c r="I20" s="77">
        <v>0.02359975741880684</v>
      </c>
    </row>
    <row r="21" spans="1:9" s="7" customFormat="1" ht="12.75">
      <c r="A21" s="3" t="s">
        <v>47</v>
      </c>
      <c r="B21" s="102">
        <f>SUM(B16:B20)</f>
        <v>0.9999999999999949</v>
      </c>
      <c r="C21" s="102">
        <f aca="true" t="shared" si="1" ref="C21:I21">SUM(C16:C20)</f>
        <v>0.9999999999999909</v>
      </c>
      <c r="D21" s="102">
        <f t="shared" si="1"/>
        <v>0.9999999999999899</v>
      </c>
      <c r="E21" s="102">
        <f t="shared" si="1"/>
        <v>1.0000000000000018</v>
      </c>
      <c r="F21" s="102">
        <f t="shared" si="1"/>
        <v>0.9999999999999998</v>
      </c>
      <c r="G21" s="102">
        <f t="shared" si="1"/>
        <v>1.0000000000000078</v>
      </c>
      <c r="H21" s="102">
        <f t="shared" si="1"/>
        <v>1.0000000000000127</v>
      </c>
      <c r="I21" s="102">
        <f t="shared" si="1"/>
        <v>1.0000000000000078</v>
      </c>
    </row>
    <row r="22" spans="1:8" s="7" customFormat="1" ht="6.75" customHeight="1">
      <c r="A22" s="2"/>
      <c r="B22" s="3"/>
      <c r="C22" s="12"/>
      <c r="D22" s="12"/>
      <c r="E22" s="12"/>
      <c r="F22" s="12"/>
      <c r="G22" s="12"/>
      <c r="H22" s="12"/>
    </row>
    <row r="23" spans="2:10" s="7" customFormat="1" ht="26.25" customHeight="1">
      <c r="B23" s="267" t="s">
        <v>297</v>
      </c>
      <c r="C23" s="267"/>
      <c r="D23" s="267"/>
      <c r="E23" s="267"/>
      <c r="F23" s="267"/>
      <c r="G23" s="267"/>
      <c r="H23" s="267"/>
      <c r="I23" s="267"/>
      <c r="J23" s="11"/>
    </row>
    <row r="24" spans="2:10" s="7" customFormat="1" ht="13.5" customHeight="1">
      <c r="B24" s="260" t="s">
        <v>157</v>
      </c>
      <c r="C24" s="260"/>
      <c r="D24" s="260"/>
      <c r="E24" s="260"/>
      <c r="F24" s="260"/>
      <c r="G24" s="260"/>
      <c r="H24" s="260"/>
      <c r="I24" s="260"/>
      <c r="J24" s="11"/>
    </row>
    <row r="25" spans="1:9" s="7" customFormat="1" ht="12.75">
      <c r="A25" s="2" t="s">
        <v>13</v>
      </c>
      <c r="B25" s="77">
        <v>0.9297122511179121</v>
      </c>
      <c r="C25" s="77">
        <v>0.9355835709553396</v>
      </c>
      <c r="D25" s="77">
        <v>0.924000931479907</v>
      </c>
      <c r="E25" s="77">
        <v>0.9105435716229774</v>
      </c>
      <c r="F25" s="77">
        <v>0.933952442967183</v>
      </c>
      <c r="G25" s="77">
        <v>0.9432578572045572</v>
      </c>
      <c r="H25" s="77">
        <v>0.9235136227937701</v>
      </c>
      <c r="I25" s="77">
        <v>0.9375780231379467</v>
      </c>
    </row>
    <row r="26" spans="1:9" s="7" customFormat="1" ht="12.75">
      <c r="A26" s="2" t="s">
        <v>14</v>
      </c>
      <c r="B26" s="77">
        <v>0.040822997732379296</v>
      </c>
      <c r="C26" s="77">
        <v>0.03498991886397478</v>
      </c>
      <c r="D26" s="77">
        <v>0.046497118511606705</v>
      </c>
      <c r="E26" s="77">
        <v>0.05632744941108027</v>
      </c>
      <c r="F26" s="77">
        <v>0.04212373736850469</v>
      </c>
      <c r="G26" s="77">
        <v>0.03818262027707135</v>
      </c>
      <c r="H26" s="77">
        <v>0.04538447649799713</v>
      </c>
      <c r="I26" s="77">
        <v>0.022235904008491295</v>
      </c>
    </row>
    <row r="27" spans="1:9" s="7" customFormat="1" ht="12.75">
      <c r="A27" s="2" t="s">
        <v>15</v>
      </c>
      <c r="B27" s="77">
        <v>0.012737618416413956</v>
      </c>
      <c r="C27" s="77">
        <v>0.010374466243263885</v>
      </c>
      <c r="D27" s="77">
        <v>0.015036371982524242</v>
      </c>
      <c r="E27" s="77">
        <v>0.02333481736508563</v>
      </c>
      <c r="F27" s="77">
        <v>0.01141157488563339</v>
      </c>
      <c r="G27" s="77">
        <v>0.008413974259804174</v>
      </c>
      <c r="H27" s="77">
        <v>0.008850263219716858</v>
      </c>
      <c r="I27" s="77">
        <v>0.01823830890176276</v>
      </c>
    </row>
    <row r="28" spans="1:9" s="7" customFormat="1" ht="12.75">
      <c r="A28" s="2" t="s">
        <v>16</v>
      </c>
      <c r="B28" s="77">
        <v>0.013318537502670681</v>
      </c>
      <c r="C28" s="77">
        <v>0.013813297175993756</v>
      </c>
      <c r="D28" s="77">
        <v>0.012837260597890025</v>
      </c>
      <c r="E28" s="77">
        <v>0.008171159227899901</v>
      </c>
      <c r="F28" s="77">
        <v>0.012512244778678985</v>
      </c>
      <c r="G28" s="77">
        <v>0.00853991740366724</v>
      </c>
      <c r="H28" s="77">
        <v>0.016675922416474014</v>
      </c>
      <c r="I28" s="77">
        <v>0.016648288986627582</v>
      </c>
    </row>
    <row r="29" spans="1:9" s="7" customFormat="1" ht="12.75">
      <c r="A29" s="2" t="s">
        <v>17</v>
      </c>
      <c r="B29" s="77">
        <v>0.0034085952306298337</v>
      </c>
      <c r="C29" s="77">
        <v>0.005238746761421429</v>
      </c>
      <c r="D29" s="77">
        <v>0.0016283174280701908</v>
      </c>
      <c r="E29" s="77">
        <v>0.0016230023729578865</v>
      </c>
      <c r="F29" s="77">
        <v>0</v>
      </c>
      <c r="G29" s="77">
        <v>0.00160563085490051</v>
      </c>
      <c r="H29" s="77">
        <v>0.005575715072042225</v>
      </c>
      <c r="I29" s="77">
        <v>0.005299474965173325</v>
      </c>
    </row>
    <row r="30" spans="1:9" s="7" customFormat="1" ht="12.75">
      <c r="A30" s="3" t="s">
        <v>47</v>
      </c>
      <c r="B30" s="102">
        <f>SUM(B25:B29)</f>
        <v>1.0000000000000058</v>
      </c>
      <c r="C30" s="102">
        <f aca="true" t="shared" si="2" ref="C30:I30">SUM(C25:C29)</f>
        <v>0.9999999999999934</v>
      </c>
      <c r="D30" s="102">
        <f t="shared" si="2"/>
        <v>0.9999999999999982</v>
      </c>
      <c r="E30" s="102">
        <f t="shared" si="2"/>
        <v>1.000000000000001</v>
      </c>
      <c r="F30" s="102">
        <f t="shared" si="2"/>
        <v>1.0000000000000002</v>
      </c>
      <c r="G30" s="102">
        <f t="shared" si="2"/>
        <v>1.0000000000000004</v>
      </c>
      <c r="H30" s="102">
        <f t="shared" si="2"/>
        <v>1.0000000000000002</v>
      </c>
      <c r="I30" s="102">
        <f t="shared" si="2"/>
        <v>1.0000000000000018</v>
      </c>
    </row>
    <row r="31" spans="2:8" s="7" customFormat="1" ht="6.75" customHeight="1">
      <c r="B31" s="10"/>
      <c r="C31" s="12"/>
      <c r="D31" s="12"/>
      <c r="E31" s="12"/>
      <c r="F31" s="12"/>
      <c r="G31" s="12"/>
      <c r="H31" s="12"/>
    </row>
    <row r="32" spans="2:10" s="7" customFormat="1" ht="13.5" customHeight="1">
      <c r="B32" s="260" t="s">
        <v>156</v>
      </c>
      <c r="C32" s="260"/>
      <c r="D32" s="260"/>
      <c r="E32" s="260"/>
      <c r="F32" s="260"/>
      <c r="G32" s="260"/>
      <c r="H32" s="260"/>
      <c r="I32" s="260"/>
      <c r="J32" s="11"/>
    </row>
    <row r="33" spans="1:9" s="7" customFormat="1" ht="12.75">
      <c r="A33" s="2" t="s">
        <v>13</v>
      </c>
      <c r="B33" s="77">
        <v>0.44199321161805744</v>
      </c>
      <c r="C33" s="77">
        <v>0.4503157083607623</v>
      </c>
      <c r="D33" s="77">
        <v>0.43389751245673147</v>
      </c>
      <c r="E33" s="77">
        <v>0.5018548230611569</v>
      </c>
      <c r="F33" s="77">
        <v>0.48683522416825015</v>
      </c>
      <c r="G33" s="77">
        <v>0.4779566647017463</v>
      </c>
      <c r="H33" s="77">
        <v>0.43376209239315444</v>
      </c>
      <c r="I33" s="77">
        <v>0.33676597072243125</v>
      </c>
    </row>
    <row r="34" spans="1:9" s="7" customFormat="1" ht="12.75">
      <c r="A34" s="2" t="s">
        <v>14</v>
      </c>
      <c r="B34" s="77">
        <v>0.05925960559486831</v>
      </c>
      <c r="C34" s="77">
        <v>0.050567837151912175</v>
      </c>
      <c r="D34" s="77">
        <v>0.06771451337908284</v>
      </c>
      <c r="E34" s="77">
        <v>0.08018467124580136</v>
      </c>
      <c r="F34" s="77">
        <v>0.06989904013347908</v>
      </c>
      <c r="G34" s="77">
        <v>0.05567326605671032</v>
      </c>
      <c r="H34" s="77">
        <v>0.0485863393734377</v>
      </c>
      <c r="I34" s="77">
        <v>0.05973030710955241</v>
      </c>
    </row>
    <row r="35" spans="1:9" s="7" customFormat="1" ht="12.75">
      <c r="A35" s="2" t="s">
        <v>15</v>
      </c>
      <c r="B35" s="77">
        <v>0.11838721502478976</v>
      </c>
      <c r="C35" s="77">
        <v>0.11108185840696444</v>
      </c>
      <c r="D35" s="77">
        <v>0.12549349229619702</v>
      </c>
      <c r="E35" s="77">
        <v>0.07798074484296323</v>
      </c>
      <c r="F35" s="77">
        <v>0.10220263786562102</v>
      </c>
      <c r="G35" s="77">
        <v>0.09688339734068004</v>
      </c>
      <c r="H35" s="77">
        <v>0.12268822394915116</v>
      </c>
      <c r="I35" s="77">
        <v>0.177410758481281</v>
      </c>
    </row>
    <row r="36" spans="1:9" s="7" customFormat="1" ht="12.75">
      <c r="A36" s="2" t="s">
        <v>16</v>
      </c>
      <c r="B36" s="77">
        <v>0.364603359429172</v>
      </c>
      <c r="C36" s="77">
        <v>0.36479354052992824</v>
      </c>
      <c r="D36" s="77">
        <v>0.36441836098153</v>
      </c>
      <c r="E36" s="77">
        <v>0.3331056551528819</v>
      </c>
      <c r="F36" s="77">
        <v>0.3360461249774078</v>
      </c>
      <c r="G36" s="77">
        <v>0.3617153109182145</v>
      </c>
      <c r="H36" s="77">
        <v>0.37127607309444566</v>
      </c>
      <c r="I36" s="77">
        <v>0.40150212678472275</v>
      </c>
    </row>
    <row r="37" spans="1:9" s="7" customFormat="1" ht="12.75">
      <c r="A37" s="2" t="s">
        <v>17</v>
      </c>
      <c r="B37" s="77">
        <v>0.01575660833310883</v>
      </c>
      <c r="C37" s="77">
        <v>0.02324105555042323</v>
      </c>
      <c r="D37" s="77">
        <v>0.008476120886448644</v>
      </c>
      <c r="E37" s="77">
        <v>0.006874105697198448</v>
      </c>
      <c r="F37" s="77">
        <v>0.005016972855241791</v>
      </c>
      <c r="G37" s="77">
        <v>0.0077713609826565696</v>
      </c>
      <c r="H37" s="77">
        <v>0.023687271189823472</v>
      </c>
      <c r="I37" s="77">
        <v>0.024590836902020206</v>
      </c>
    </row>
    <row r="38" spans="1:9" s="7" customFormat="1" ht="12.75">
      <c r="A38" s="3" t="s">
        <v>47</v>
      </c>
      <c r="B38" s="102">
        <f>SUM(B33:B37)</f>
        <v>0.9999999999999963</v>
      </c>
      <c r="C38" s="102">
        <f aca="true" t="shared" si="3" ref="C38:I38">SUM(C33:C37)</f>
        <v>0.9999999999999905</v>
      </c>
      <c r="D38" s="102">
        <f t="shared" si="3"/>
        <v>0.99999999999999</v>
      </c>
      <c r="E38" s="102">
        <f t="shared" si="3"/>
        <v>1.0000000000000018</v>
      </c>
      <c r="F38" s="102">
        <f t="shared" si="3"/>
        <v>0.9999999999999999</v>
      </c>
      <c r="G38" s="102">
        <f t="shared" si="3"/>
        <v>1.0000000000000078</v>
      </c>
      <c r="H38" s="102">
        <f t="shared" si="3"/>
        <v>1.0000000000000124</v>
      </c>
      <c r="I38" s="102">
        <f t="shared" si="3"/>
        <v>1.0000000000000075</v>
      </c>
    </row>
    <row r="39" spans="1:10" s="10" customFormat="1" ht="12.75">
      <c r="A39" s="44" t="s">
        <v>238</v>
      </c>
      <c r="B39" s="50"/>
      <c r="C39" s="51"/>
      <c r="D39" s="51"/>
      <c r="E39" s="51"/>
      <c r="F39" s="51"/>
      <c r="G39" s="66"/>
      <c r="H39" s="66"/>
      <c r="I39" s="66"/>
      <c r="J39" s="7"/>
    </row>
    <row r="40" s="7" customFormat="1" ht="12.75">
      <c r="B40" s="10"/>
    </row>
  </sheetData>
  <sheetProtection/>
  <mergeCells count="11">
    <mergeCell ref="B24:I24"/>
    <mergeCell ref="B32:I32"/>
    <mergeCell ref="B7:I7"/>
    <mergeCell ref="B15:I15"/>
    <mergeCell ref="B23:I23"/>
    <mergeCell ref="B6:I6"/>
    <mergeCell ref="A1:I1"/>
    <mergeCell ref="A3:A4"/>
    <mergeCell ref="B3:B4"/>
    <mergeCell ref="C3:D3"/>
    <mergeCell ref="E3:I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9.7109375" style="7" customWidth="1"/>
    <col min="2" max="2" width="10.7109375" style="10" customWidth="1"/>
    <col min="3" max="9" width="10.7109375" style="7" customWidth="1"/>
    <col min="10" max="16384" width="9.140625" style="7" customWidth="1"/>
  </cols>
  <sheetData>
    <row r="1" spans="1:10" ht="18" customHeight="1">
      <c r="A1" s="251" t="s">
        <v>337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5.75" customHeight="1">
      <c r="A3" s="261" t="s">
        <v>56</v>
      </c>
      <c r="B3" s="262" t="s">
        <v>47</v>
      </c>
      <c r="C3" s="263" t="s">
        <v>58</v>
      </c>
      <c r="D3" s="263"/>
      <c r="E3" s="263" t="s">
        <v>55</v>
      </c>
      <c r="F3" s="263"/>
      <c r="G3" s="263"/>
      <c r="H3" s="263"/>
      <c r="I3" s="263"/>
    </row>
    <row r="4" spans="1:10" ht="42.7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  <c r="J4" s="3"/>
    </row>
    <row r="5" spans="3:10" ht="6.75" customHeight="1">
      <c r="C5" s="11"/>
      <c r="D5" s="11"/>
      <c r="E5" s="11"/>
      <c r="F5" s="11"/>
      <c r="G5" s="11"/>
      <c r="H5" s="11"/>
      <c r="I5" s="11"/>
      <c r="J5" s="11"/>
    </row>
    <row r="6" spans="2:10" ht="18" customHeight="1">
      <c r="B6" s="260" t="s">
        <v>70</v>
      </c>
      <c r="C6" s="260"/>
      <c r="D6" s="260"/>
      <c r="E6" s="260"/>
      <c r="F6" s="260"/>
      <c r="G6" s="260"/>
      <c r="H6" s="260"/>
      <c r="I6" s="260"/>
      <c r="J6" s="11"/>
    </row>
    <row r="7" spans="1:9" ht="12.75">
      <c r="A7" s="2" t="s">
        <v>67</v>
      </c>
      <c r="B7" s="96">
        <v>0.3242898765925554</v>
      </c>
      <c r="C7" s="96">
        <v>0.29127853948978766</v>
      </c>
      <c r="D7" s="96">
        <v>0.3609071082514832</v>
      </c>
      <c r="E7" s="96">
        <v>0.5990334946896536</v>
      </c>
      <c r="F7" s="96">
        <v>0.232301464645155</v>
      </c>
      <c r="G7" s="96">
        <v>0.18115206816767263</v>
      </c>
      <c r="H7" s="96">
        <v>0.24249576836177666</v>
      </c>
      <c r="I7" s="96">
        <v>0.35641369022155334</v>
      </c>
    </row>
    <row r="8" spans="1:9" ht="12.75">
      <c r="A8" s="2" t="s">
        <v>68</v>
      </c>
      <c r="B8" s="96">
        <v>0.35687927267680963</v>
      </c>
      <c r="C8" s="96">
        <v>0.3773877621550246</v>
      </c>
      <c r="D8" s="96">
        <v>0.33413059976299253</v>
      </c>
      <c r="E8" s="96">
        <v>0.22942494560358495</v>
      </c>
      <c r="F8" s="96">
        <v>0.381283737163421</v>
      </c>
      <c r="G8" s="96">
        <v>0.42305852718053777</v>
      </c>
      <c r="H8" s="96">
        <v>0.4190590183404535</v>
      </c>
      <c r="I8" s="96">
        <v>0.3094318577999683</v>
      </c>
    </row>
    <row r="9" spans="1:9" ht="12.75">
      <c r="A9" s="26" t="s">
        <v>69</v>
      </c>
      <c r="B9" s="96">
        <v>0.3188308507306415</v>
      </c>
      <c r="C9" s="96">
        <v>0.3313336983551909</v>
      </c>
      <c r="D9" s="96">
        <v>0.3049622919855266</v>
      </c>
      <c r="E9" s="96">
        <v>0.17154155970675947</v>
      </c>
      <c r="F9" s="96">
        <v>0.3864147981914244</v>
      </c>
      <c r="G9" s="96">
        <v>0.3957894046517898</v>
      </c>
      <c r="H9" s="96">
        <v>0.33844521329776717</v>
      </c>
      <c r="I9" s="96">
        <v>0.3341544519784806</v>
      </c>
    </row>
    <row r="10" spans="1:19" s="10" customFormat="1" ht="12.75">
      <c r="A10" s="3" t="s">
        <v>47</v>
      </c>
      <c r="B10" s="102">
        <f>SUM(B7:B9)</f>
        <v>1.0000000000000064</v>
      </c>
      <c r="C10" s="102">
        <f aca="true" t="shared" si="0" ref="C10:I10">SUM(C7:C9)</f>
        <v>1.000000000000003</v>
      </c>
      <c r="D10" s="102">
        <f t="shared" si="0"/>
        <v>1.0000000000000022</v>
      </c>
      <c r="E10" s="102">
        <f t="shared" si="0"/>
        <v>0.999999999999998</v>
      </c>
      <c r="F10" s="102">
        <f t="shared" si="0"/>
        <v>1.0000000000000004</v>
      </c>
      <c r="G10" s="102">
        <f t="shared" si="0"/>
        <v>1.0000000000000002</v>
      </c>
      <c r="H10" s="102">
        <f t="shared" si="0"/>
        <v>0.9999999999999973</v>
      </c>
      <c r="I10" s="102">
        <f t="shared" si="0"/>
        <v>1.0000000000000022</v>
      </c>
      <c r="L10" s="7"/>
      <c r="M10" s="7"/>
      <c r="N10" s="7"/>
      <c r="O10" s="7"/>
      <c r="P10" s="7"/>
      <c r="Q10" s="7"/>
      <c r="R10" s="7"/>
      <c r="S10" s="7"/>
    </row>
    <row r="11" spans="1:8" ht="6.75" customHeight="1">
      <c r="A11" s="2"/>
      <c r="B11" s="3"/>
      <c r="C11" s="12"/>
      <c r="D11" s="12"/>
      <c r="E11" s="12"/>
      <c r="F11" s="12"/>
      <c r="G11" s="12"/>
      <c r="H11" s="12"/>
    </row>
    <row r="12" spans="2:10" ht="18" customHeight="1">
      <c r="B12" s="260" t="s">
        <v>71</v>
      </c>
      <c r="C12" s="260"/>
      <c r="D12" s="260"/>
      <c r="E12" s="260"/>
      <c r="F12" s="260"/>
      <c r="G12" s="260"/>
      <c r="H12" s="260"/>
      <c r="I12" s="260"/>
      <c r="J12" s="11"/>
    </row>
    <row r="13" spans="1:9" ht="12.75">
      <c r="A13" s="2" t="s">
        <v>67</v>
      </c>
      <c r="B13" s="96">
        <v>0.4739855888640654</v>
      </c>
      <c r="C13" s="96">
        <v>0.5157261613194075</v>
      </c>
      <c r="D13" s="96">
        <v>0.3105351177656062</v>
      </c>
      <c r="E13" s="96">
        <v>0.6166540094976637</v>
      </c>
      <c r="F13" s="96">
        <v>0.5184206270357252</v>
      </c>
      <c r="G13" s="96">
        <v>0.4883881713570483</v>
      </c>
      <c r="H13" s="96">
        <v>0.41131891457617775</v>
      </c>
      <c r="I13" s="96">
        <v>0.4940181633627819</v>
      </c>
    </row>
    <row r="14" spans="1:9" ht="12.75">
      <c r="A14" s="2" t="s">
        <v>68</v>
      </c>
      <c r="B14" s="96">
        <v>0.29795677842848667</v>
      </c>
      <c r="C14" s="96">
        <v>0.3061687434319806</v>
      </c>
      <c r="D14" s="96">
        <v>0.26579982730134927</v>
      </c>
      <c r="E14" s="96">
        <v>0.2737028145754755</v>
      </c>
      <c r="F14" s="96">
        <v>0.31046620738900876</v>
      </c>
      <c r="G14" s="96">
        <v>0.269953379768976</v>
      </c>
      <c r="H14" s="96">
        <v>0.360703847385085</v>
      </c>
      <c r="I14" s="96">
        <v>0.126503124863252</v>
      </c>
    </row>
    <row r="15" spans="1:9" ht="12.75">
      <c r="A15" s="26" t="s">
        <v>69</v>
      </c>
      <c r="B15" s="96">
        <v>0.22805763270744955</v>
      </c>
      <c r="C15" s="96">
        <v>0.1781050952486127</v>
      </c>
      <c r="D15" s="96">
        <v>0.4236650549330445</v>
      </c>
      <c r="E15" s="96">
        <v>0.10964317592686122</v>
      </c>
      <c r="F15" s="96">
        <v>0.17111316557526599</v>
      </c>
      <c r="G15" s="96">
        <v>0.2416584488739754</v>
      </c>
      <c r="H15" s="96">
        <v>0.22797723803873698</v>
      </c>
      <c r="I15" s="96">
        <v>0.37947871177396636</v>
      </c>
    </row>
    <row r="16" spans="1:20" s="10" customFormat="1" ht="12.75">
      <c r="A16" s="3" t="s">
        <v>47</v>
      </c>
      <c r="B16" s="102">
        <f>SUM(B13:B15)</f>
        <v>1.0000000000000016</v>
      </c>
      <c r="C16" s="102">
        <f aca="true" t="shared" si="1" ref="C16:I16">SUM(C13:C15)</f>
        <v>1.0000000000000009</v>
      </c>
      <c r="D16" s="102">
        <f t="shared" si="1"/>
        <v>1</v>
      </c>
      <c r="E16" s="102">
        <f t="shared" si="1"/>
        <v>1.0000000000000004</v>
      </c>
      <c r="F16" s="102">
        <f t="shared" si="1"/>
        <v>1</v>
      </c>
      <c r="G16" s="102">
        <f t="shared" si="1"/>
        <v>0.9999999999999997</v>
      </c>
      <c r="H16" s="102">
        <f t="shared" si="1"/>
        <v>0.9999999999999998</v>
      </c>
      <c r="I16" s="102">
        <f t="shared" si="1"/>
        <v>1.0000000000000002</v>
      </c>
      <c r="L16" s="7"/>
      <c r="M16" s="7"/>
      <c r="N16" s="7"/>
      <c r="O16" s="7"/>
      <c r="P16" s="7"/>
      <c r="Q16" s="7"/>
      <c r="R16" s="7"/>
      <c r="S16" s="7"/>
      <c r="T16" s="7"/>
    </row>
    <row r="17" spans="1:8" ht="6.75" customHeight="1">
      <c r="A17" s="2"/>
      <c r="B17" s="3"/>
      <c r="C17" s="12"/>
      <c r="D17" s="12"/>
      <c r="E17" s="12"/>
      <c r="F17" s="12"/>
      <c r="G17" s="12"/>
      <c r="H17" s="12"/>
    </row>
    <row r="18" spans="2:10" ht="18" customHeight="1">
      <c r="B18" s="260" t="s">
        <v>72</v>
      </c>
      <c r="C18" s="260"/>
      <c r="D18" s="260"/>
      <c r="E18" s="260"/>
      <c r="F18" s="260"/>
      <c r="G18" s="260"/>
      <c r="H18" s="260"/>
      <c r="I18" s="260"/>
      <c r="J18" s="11"/>
    </row>
    <row r="19" spans="1:9" ht="12.75">
      <c r="A19" s="2" t="s">
        <v>67</v>
      </c>
      <c r="B19" s="96">
        <v>0.6168513291578777</v>
      </c>
      <c r="C19" s="96">
        <v>0.6506820982281409</v>
      </c>
      <c r="D19" s="96">
        <v>0.5289374078343886</v>
      </c>
      <c r="E19" s="96">
        <v>0.8189875107053625</v>
      </c>
      <c r="F19" s="96">
        <v>0.714344234095692</v>
      </c>
      <c r="G19" s="96">
        <v>0.4752931821550351</v>
      </c>
      <c r="H19" s="96">
        <v>0.40343756777697143</v>
      </c>
      <c r="I19" s="96">
        <v>0.5743699311735816</v>
      </c>
    </row>
    <row r="20" spans="1:9" ht="12.75">
      <c r="A20" s="2" t="s">
        <v>68</v>
      </c>
      <c r="B20" s="96">
        <v>0.23752432485257388</v>
      </c>
      <c r="C20" s="96">
        <v>0.2289317428341096</v>
      </c>
      <c r="D20" s="96">
        <v>0.2598533348129435</v>
      </c>
      <c r="E20" s="96">
        <v>0.09177708813508646</v>
      </c>
      <c r="F20" s="96">
        <v>0.2258789927419372</v>
      </c>
      <c r="G20" s="96">
        <v>0.3411157952847485</v>
      </c>
      <c r="H20" s="96">
        <v>0.32105798419398385</v>
      </c>
      <c r="I20" s="96">
        <v>0.2798389702333527</v>
      </c>
    </row>
    <row r="21" spans="1:9" ht="12.75">
      <c r="A21" s="26" t="s">
        <v>69</v>
      </c>
      <c r="B21" s="96">
        <v>0.14562434598954957</v>
      </c>
      <c r="C21" s="96">
        <v>0.12038615893775065</v>
      </c>
      <c r="D21" s="96">
        <v>0.21120925735266793</v>
      </c>
      <c r="E21" s="96">
        <v>0.08923540115955143</v>
      </c>
      <c r="F21" s="96">
        <v>0.05977677316237115</v>
      </c>
      <c r="G21" s="96">
        <v>0.18359102256021637</v>
      </c>
      <c r="H21" s="96">
        <v>0.2755044480290447</v>
      </c>
      <c r="I21" s="96">
        <v>0.1457910985930657</v>
      </c>
    </row>
    <row r="22" spans="1:19" s="10" customFormat="1" ht="12.75">
      <c r="A22" s="3" t="s">
        <v>47</v>
      </c>
      <c r="B22" s="102">
        <f aca="true" t="shared" si="2" ref="B22:I22">SUM(B19:B21)</f>
        <v>1.000000000000001</v>
      </c>
      <c r="C22" s="102">
        <f t="shared" si="2"/>
        <v>1.000000000000001</v>
      </c>
      <c r="D22" s="102">
        <f t="shared" si="2"/>
        <v>1</v>
      </c>
      <c r="E22" s="102">
        <f t="shared" si="2"/>
        <v>1.0000000000000004</v>
      </c>
      <c r="F22" s="102">
        <f t="shared" si="2"/>
        <v>1.0000000000000004</v>
      </c>
      <c r="G22" s="102">
        <f t="shared" si="2"/>
        <v>1</v>
      </c>
      <c r="H22" s="102">
        <f t="shared" si="2"/>
        <v>1</v>
      </c>
      <c r="I22" s="102">
        <f t="shared" si="2"/>
        <v>1</v>
      </c>
      <c r="K22" s="7"/>
      <c r="L22" s="7"/>
      <c r="M22" s="7"/>
      <c r="N22" s="7"/>
      <c r="O22" s="7"/>
      <c r="P22" s="7"/>
      <c r="Q22" s="7"/>
      <c r="R22" s="7"/>
      <c r="S22" s="7"/>
    </row>
    <row r="23" spans="1:8" ht="6.75" customHeight="1">
      <c r="A23" s="2"/>
      <c r="B23" s="3"/>
      <c r="C23" s="12"/>
      <c r="D23" s="12"/>
      <c r="E23" s="12"/>
      <c r="F23" s="12"/>
      <c r="G23" s="12"/>
      <c r="H23" s="12"/>
    </row>
    <row r="24" spans="1:10" ht="18" customHeight="1">
      <c r="A24" s="224"/>
      <c r="B24" s="264" t="s">
        <v>163</v>
      </c>
      <c r="C24" s="264"/>
      <c r="D24" s="264"/>
      <c r="E24" s="264"/>
      <c r="F24" s="264"/>
      <c r="G24" s="264"/>
      <c r="H24" s="264"/>
      <c r="I24" s="264"/>
      <c r="J24" s="11"/>
    </row>
    <row r="25" spans="1:9" ht="12.75">
      <c r="A25" s="225" t="s">
        <v>67</v>
      </c>
      <c r="B25" s="226">
        <v>0.5592696918237665</v>
      </c>
      <c r="C25" s="226">
        <v>0.5923308466408376</v>
      </c>
      <c r="D25" s="226">
        <v>0.4555454233694081</v>
      </c>
      <c r="E25" s="226">
        <v>0.7712345916313229</v>
      </c>
      <c r="F25" s="226">
        <v>0.6457031252882899</v>
      </c>
      <c r="G25" s="226">
        <v>0.4929548575325983</v>
      </c>
      <c r="H25" s="226">
        <v>0.4118157561913959</v>
      </c>
      <c r="I25" s="226">
        <v>0.5288931206143807</v>
      </c>
    </row>
    <row r="26" spans="1:9" ht="12.75">
      <c r="A26" s="225" t="s">
        <v>68</v>
      </c>
      <c r="B26" s="226">
        <v>0.2765556822347246</v>
      </c>
      <c r="C26" s="226">
        <v>0.27960308754943364</v>
      </c>
      <c r="D26" s="226">
        <v>0.2669949185922862</v>
      </c>
      <c r="E26" s="226">
        <v>0.13391533817691406</v>
      </c>
      <c r="F26" s="226">
        <v>0.25151717260093504</v>
      </c>
      <c r="G26" s="226">
        <v>0.30976295481182525</v>
      </c>
      <c r="H26" s="226">
        <v>0.39321831944404884</v>
      </c>
      <c r="I26" s="226">
        <v>0.21222107290863426</v>
      </c>
    </row>
    <row r="27" spans="1:9" ht="12.75">
      <c r="A27" s="227" t="s">
        <v>69</v>
      </c>
      <c r="B27" s="226">
        <v>0.16417462594150656</v>
      </c>
      <c r="C27" s="226">
        <v>0.12806606580972815</v>
      </c>
      <c r="D27" s="226">
        <v>0.2774596580383058</v>
      </c>
      <c r="E27" s="226">
        <v>0.09485007019176306</v>
      </c>
      <c r="F27" s="226">
        <v>0.10277970211077464</v>
      </c>
      <c r="G27" s="226">
        <v>0.1972821876555767</v>
      </c>
      <c r="H27" s="226">
        <v>0.1949659243645553</v>
      </c>
      <c r="I27" s="226">
        <v>0.25888580647698484</v>
      </c>
    </row>
    <row r="28" spans="1:19" s="10" customFormat="1" ht="12.75">
      <c r="A28" s="228" t="s">
        <v>47</v>
      </c>
      <c r="B28" s="229">
        <f aca="true" t="shared" si="3" ref="B28:I28">SUM(B25:B27)</f>
        <v>0.9999999999999977</v>
      </c>
      <c r="C28" s="229">
        <f t="shared" si="3"/>
        <v>0.9999999999999993</v>
      </c>
      <c r="D28" s="229">
        <f t="shared" si="3"/>
        <v>1</v>
      </c>
      <c r="E28" s="229">
        <f t="shared" si="3"/>
        <v>1</v>
      </c>
      <c r="F28" s="229">
        <f t="shared" si="3"/>
        <v>0.9999999999999996</v>
      </c>
      <c r="G28" s="229">
        <f t="shared" si="3"/>
        <v>1.0000000000000004</v>
      </c>
      <c r="H28" s="229">
        <f t="shared" si="3"/>
        <v>1</v>
      </c>
      <c r="I28" s="229">
        <f t="shared" si="3"/>
        <v>0.9999999999999998</v>
      </c>
      <c r="K28" s="7"/>
      <c r="L28" s="7"/>
      <c r="M28" s="7"/>
      <c r="N28" s="7"/>
      <c r="O28" s="7"/>
      <c r="P28" s="7"/>
      <c r="Q28" s="7"/>
      <c r="R28" s="7"/>
      <c r="S28" s="7"/>
    </row>
    <row r="29" spans="1:8" ht="6.75" customHeight="1">
      <c r="A29" s="2"/>
      <c r="B29" s="3"/>
      <c r="C29" s="12"/>
      <c r="D29" s="12"/>
      <c r="E29" s="12"/>
      <c r="F29" s="12"/>
      <c r="G29" s="12"/>
      <c r="H29" s="12"/>
    </row>
    <row r="30" spans="2:10" ht="18" customHeight="1">
      <c r="B30" s="260" t="s">
        <v>73</v>
      </c>
      <c r="C30" s="260"/>
      <c r="D30" s="260"/>
      <c r="E30" s="260"/>
      <c r="F30" s="260"/>
      <c r="G30" s="260"/>
      <c r="H30" s="260"/>
      <c r="I30" s="260"/>
      <c r="J30" s="11"/>
    </row>
    <row r="31" spans="1:9" s="85" customFormat="1" ht="12.75">
      <c r="A31" s="86" t="s">
        <v>67</v>
      </c>
      <c r="B31" s="103">
        <v>0.8063983423429982</v>
      </c>
      <c r="C31" s="103">
        <v>0.7177223899643853</v>
      </c>
      <c r="D31" s="103">
        <v>0.905652538441525</v>
      </c>
      <c r="E31" s="103">
        <v>0.6894553353342471</v>
      </c>
      <c r="F31" s="103">
        <v>1</v>
      </c>
      <c r="G31" s="103">
        <v>1</v>
      </c>
      <c r="H31" s="103">
        <v>0.6796872713905556</v>
      </c>
      <c r="I31" s="103">
        <v>0.8322698383280874</v>
      </c>
    </row>
    <row r="32" spans="1:9" s="85" customFormat="1" ht="12.75">
      <c r="A32" s="86" t="s">
        <v>68</v>
      </c>
      <c r="B32" s="103">
        <v>0.12064169076641001</v>
      </c>
      <c r="C32" s="103">
        <v>0.1441335521559337</v>
      </c>
      <c r="D32" s="103">
        <v>0.09434746155847483</v>
      </c>
      <c r="E32" s="103">
        <v>0</v>
      </c>
      <c r="F32" s="103">
        <v>0</v>
      </c>
      <c r="G32" s="103">
        <v>0</v>
      </c>
      <c r="H32" s="103">
        <v>0.21219921249968085</v>
      </c>
      <c r="I32" s="103">
        <v>0.16773016167191257</v>
      </c>
    </row>
    <row r="33" spans="1:9" s="85" customFormat="1" ht="12.75">
      <c r="A33" s="87" t="s">
        <v>69</v>
      </c>
      <c r="B33" s="103">
        <v>0.07295996689059167</v>
      </c>
      <c r="C33" s="103">
        <v>0.1381440578796811</v>
      </c>
      <c r="D33" s="103">
        <v>0</v>
      </c>
      <c r="E33" s="103">
        <v>0.310544664665753</v>
      </c>
      <c r="F33" s="103">
        <v>0</v>
      </c>
      <c r="G33" s="103">
        <v>0</v>
      </c>
      <c r="H33" s="103">
        <v>0.10811351610976364</v>
      </c>
      <c r="I33" s="103">
        <v>0</v>
      </c>
    </row>
    <row r="34" spans="1:9" s="89" customFormat="1" ht="12.75">
      <c r="A34" s="88" t="s">
        <v>47</v>
      </c>
      <c r="B34" s="102">
        <f aca="true" t="shared" si="4" ref="B34:I34">SUM(B31:B33)</f>
        <v>0.9999999999999999</v>
      </c>
      <c r="C34" s="102">
        <f t="shared" si="4"/>
        <v>1</v>
      </c>
      <c r="D34" s="102">
        <f t="shared" si="4"/>
        <v>0.9999999999999999</v>
      </c>
      <c r="E34" s="102">
        <f t="shared" si="4"/>
        <v>1</v>
      </c>
      <c r="F34" s="102">
        <f t="shared" si="4"/>
        <v>1</v>
      </c>
      <c r="G34" s="102">
        <f t="shared" si="4"/>
        <v>1</v>
      </c>
      <c r="H34" s="102">
        <f t="shared" si="4"/>
        <v>1.0000000000000002</v>
      </c>
      <c r="I34" s="102">
        <f t="shared" si="4"/>
        <v>1</v>
      </c>
    </row>
    <row r="35" spans="1:9" ht="6.75" customHeight="1">
      <c r="A35" s="82"/>
      <c r="B35" s="83"/>
      <c r="C35" s="84"/>
      <c r="D35" s="84"/>
      <c r="E35" s="84"/>
      <c r="F35" s="84"/>
      <c r="G35" s="84"/>
      <c r="H35" s="84"/>
      <c r="I35" s="81"/>
    </row>
    <row r="36" spans="2:10" ht="18" customHeight="1">
      <c r="B36" s="260" t="s">
        <v>74</v>
      </c>
      <c r="C36" s="260"/>
      <c r="D36" s="260"/>
      <c r="E36" s="260"/>
      <c r="F36" s="260"/>
      <c r="G36" s="260"/>
      <c r="H36" s="260"/>
      <c r="I36" s="260"/>
      <c r="J36" s="11"/>
    </row>
    <row r="37" spans="1:9" s="85" customFormat="1" ht="12.75">
      <c r="A37" s="86" t="s">
        <v>67</v>
      </c>
      <c r="B37" s="103">
        <v>0.8968490480002103</v>
      </c>
      <c r="C37" s="103">
        <v>0.9038699109858435</v>
      </c>
      <c r="D37" s="103">
        <v>0.8890463835809935</v>
      </c>
      <c r="E37" s="103">
        <v>0.930815891844905</v>
      </c>
      <c r="F37" s="103">
        <v>0.8908081300313984</v>
      </c>
      <c r="G37" s="103">
        <v>0.8629137432457726</v>
      </c>
      <c r="H37" s="103">
        <v>0.8915445641077275</v>
      </c>
      <c r="I37" s="103">
        <v>0.9436992808669089</v>
      </c>
    </row>
    <row r="38" spans="1:9" s="85" customFormat="1" ht="12.75">
      <c r="A38" s="86" t="s">
        <v>68</v>
      </c>
      <c r="B38" s="103">
        <v>0.09109934008639947</v>
      </c>
      <c r="C38" s="103">
        <v>0.08663725758391372</v>
      </c>
      <c r="D38" s="103">
        <v>0.09605829348700354</v>
      </c>
      <c r="E38" s="103">
        <v>0.046693438863334144</v>
      </c>
      <c r="F38" s="103">
        <v>0.10130132018028354</v>
      </c>
      <c r="G38" s="103">
        <v>0.1253096330660483</v>
      </c>
      <c r="H38" s="103">
        <v>0.09794505248322977</v>
      </c>
      <c r="I38" s="103">
        <v>0.04132855998669136</v>
      </c>
    </row>
    <row r="39" spans="1:9" s="85" customFormat="1" ht="12.75">
      <c r="A39" s="87" t="s">
        <v>69</v>
      </c>
      <c r="B39" s="103">
        <v>0.012051611913389106</v>
      </c>
      <c r="C39" s="103">
        <v>0.009492831430244316</v>
      </c>
      <c r="D39" s="103">
        <v>0.014895322932002943</v>
      </c>
      <c r="E39" s="103">
        <v>0.022490669291760496</v>
      </c>
      <c r="F39" s="103">
        <v>0.007890549788318747</v>
      </c>
      <c r="G39" s="103">
        <v>0.01177662368818129</v>
      </c>
      <c r="H39" s="103">
        <v>0.010510383409046047</v>
      </c>
      <c r="I39" s="103">
        <v>0.014972159146400313</v>
      </c>
    </row>
    <row r="40" spans="1:9" s="89" customFormat="1" ht="12.75">
      <c r="A40" s="88" t="s">
        <v>47</v>
      </c>
      <c r="B40" s="102">
        <f aca="true" t="shared" si="5" ref="B40:I40">SUM(B37:B39)</f>
        <v>0.9999999999999989</v>
      </c>
      <c r="C40" s="102">
        <f t="shared" si="5"/>
        <v>1.0000000000000016</v>
      </c>
      <c r="D40" s="102">
        <f t="shared" si="5"/>
        <v>1</v>
      </c>
      <c r="E40" s="102">
        <f t="shared" si="5"/>
        <v>0.9999999999999996</v>
      </c>
      <c r="F40" s="102">
        <f t="shared" si="5"/>
        <v>1.0000000000000007</v>
      </c>
      <c r="G40" s="102">
        <f t="shared" si="5"/>
        <v>1.0000000000000022</v>
      </c>
      <c r="H40" s="102">
        <f t="shared" si="5"/>
        <v>1.0000000000000033</v>
      </c>
      <c r="I40" s="102">
        <f t="shared" si="5"/>
        <v>1.0000000000000007</v>
      </c>
    </row>
    <row r="41" spans="1:8" s="85" customFormat="1" ht="6.75" customHeight="1">
      <c r="A41" s="86"/>
      <c r="B41" s="88"/>
      <c r="C41" s="90"/>
      <c r="D41" s="90"/>
      <c r="E41" s="90"/>
      <c r="F41" s="90"/>
      <c r="G41" s="90"/>
      <c r="H41" s="90"/>
    </row>
    <row r="42" spans="2:10" ht="18" customHeight="1">
      <c r="B42" s="260" t="s">
        <v>76</v>
      </c>
      <c r="C42" s="260"/>
      <c r="D42" s="260"/>
      <c r="E42" s="260"/>
      <c r="F42" s="260"/>
      <c r="G42" s="260"/>
      <c r="H42" s="260"/>
      <c r="I42" s="260"/>
      <c r="J42" s="11"/>
    </row>
    <row r="43" spans="1:9" s="85" customFormat="1" ht="12.75">
      <c r="A43" s="86" t="s">
        <v>67</v>
      </c>
      <c r="B43" s="103">
        <v>0.6422009488452806</v>
      </c>
      <c r="C43" s="103">
        <v>0.591425335201657</v>
      </c>
      <c r="D43" s="103">
        <v>0.690202093963817</v>
      </c>
      <c r="E43" s="103">
        <v>0</v>
      </c>
      <c r="F43" s="103">
        <v>0.15041587433929315</v>
      </c>
      <c r="G43" s="103">
        <v>1</v>
      </c>
      <c r="H43" s="103">
        <v>0.7321177888711797</v>
      </c>
      <c r="I43" s="103">
        <v>0.5140073578685115</v>
      </c>
    </row>
    <row r="44" spans="1:9" s="85" customFormat="1" ht="12.75">
      <c r="A44" s="86" t="s">
        <v>68</v>
      </c>
      <c r="B44" s="103">
        <v>0.27791056496104183</v>
      </c>
      <c r="C44" s="103">
        <v>0.2607129316341003</v>
      </c>
      <c r="D44" s="103">
        <v>0.2941684894603072</v>
      </c>
      <c r="E44" s="103">
        <v>0</v>
      </c>
      <c r="F44" s="103">
        <v>0.849584125660707</v>
      </c>
      <c r="G44" s="103">
        <v>0</v>
      </c>
      <c r="H44" s="103">
        <v>0.049086314086546984</v>
      </c>
      <c r="I44" s="103">
        <v>0.46661523346300904</v>
      </c>
    </row>
    <row r="45" spans="1:9" s="85" customFormat="1" ht="12.75">
      <c r="A45" s="87" t="s">
        <v>69</v>
      </c>
      <c r="B45" s="103">
        <v>0.07988848619367762</v>
      </c>
      <c r="C45" s="103">
        <v>0.14786173316424284</v>
      </c>
      <c r="D45" s="103">
        <v>0.01562941657587566</v>
      </c>
      <c r="E45" s="103">
        <v>0</v>
      </c>
      <c r="F45" s="103">
        <v>0</v>
      </c>
      <c r="G45" s="103">
        <v>0</v>
      </c>
      <c r="H45" s="103">
        <v>0.21879589704227334</v>
      </c>
      <c r="I45" s="103">
        <v>0.019377408668479708</v>
      </c>
    </row>
    <row r="46" spans="1:9" s="89" customFormat="1" ht="12.75">
      <c r="A46" s="88" t="s">
        <v>47</v>
      </c>
      <c r="B46" s="102">
        <f aca="true" t="shared" si="6" ref="B46:I46">SUM(B43:B45)</f>
        <v>1</v>
      </c>
      <c r="C46" s="102">
        <f t="shared" si="6"/>
        <v>1.0000000000000002</v>
      </c>
      <c r="D46" s="102">
        <f t="shared" si="6"/>
        <v>1</v>
      </c>
      <c r="E46" s="102">
        <f t="shared" si="6"/>
        <v>0</v>
      </c>
      <c r="F46" s="102">
        <f t="shared" si="6"/>
        <v>1</v>
      </c>
      <c r="G46" s="102">
        <f t="shared" si="6"/>
        <v>1</v>
      </c>
      <c r="H46" s="102">
        <f t="shared" si="6"/>
        <v>1</v>
      </c>
      <c r="I46" s="102">
        <f t="shared" si="6"/>
        <v>1.0000000000000002</v>
      </c>
    </row>
    <row r="47" spans="1:9" ht="6.75" customHeight="1">
      <c r="A47" s="82"/>
      <c r="B47" s="83"/>
      <c r="C47" s="84"/>
      <c r="D47" s="84"/>
      <c r="E47" s="84"/>
      <c r="F47" s="84"/>
      <c r="G47" s="84"/>
      <c r="H47" s="84"/>
      <c r="I47" s="81"/>
    </row>
    <row r="48" spans="2:10" ht="18" customHeight="1">
      <c r="B48" s="260" t="s">
        <v>75</v>
      </c>
      <c r="C48" s="260"/>
      <c r="D48" s="260"/>
      <c r="E48" s="260"/>
      <c r="F48" s="260"/>
      <c r="G48" s="260"/>
      <c r="H48" s="260"/>
      <c r="I48" s="260"/>
      <c r="J48" s="11"/>
    </row>
    <row r="49" spans="1:18" s="85" customFormat="1" ht="12.75">
      <c r="A49" s="86" t="s">
        <v>67</v>
      </c>
      <c r="B49" s="103">
        <v>0.8120906435239903</v>
      </c>
      <c r="C49" s="103">
        <v>0.8985020414541993</v>
      </c>
      <c r="D49" s="103">
        <v>0.43394092420001895</v>
      </c>
      <c r="E49" s="103">
        <v>0</v>
      </c>
      <c r="F49" s="103">
        <v>0</v>
      </c>
      <c r="G49" s="103">
        <v>1</v>
      </c>
      <c r="H49" s="103">
        <v>0.8317846531617801</v>
      </c>
      <c r="I49" s="103">
        <v>0.5612133262765204</v>
      </c>
      <c r="K49" s="7"/>
      <c r="L49" s="7"/>
      <c r="M49" s="7"/>
      <c r="N49" s="7"/>
      <c r="O49" s="7"/>
      <c r="P49" s="7"/>
      <c r="Q49" s="7"/>
      <c r="R49" s="7"/>
    </row>
    <row r="50" spans="1:18" s="85" customFormat="1" ht="12.75">
      <c r="A50" s="86" t="s">
        <v>68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K50" s="7"/>
      <c r="L50" s="7"/>
      <c r="M50" s="7"/>
      <c r="N50" s="7"/>
      <c r="O50" s="7"/>
      <c r="P50" s="7"/>
      <c r="Q50" s="7"/>
      <c r="R50" s="7"/>
    </row>
    <row r="51" spans="1:18" s="85" customFormat="1" ht="12.75">
      <c r="A51" s="87" t="s">
        <v>69</v>
      </c>
      <c r="B51" s="103">
        <v>0.18790935647600965</v>
      </c>
      <c r="C51" s="103">
        <v>0.10149795854580063</v>
      </c>
      <c r="D51" s="103">
        <v>0.566059075799981</v>
      </c>
      <c r="E51" s="103">
        <v>0</v>
      </c>
      <c r="F51" s="103">
        <v>0</v>
      </c>
      <c r="G51" s="103">
        <v>0</v>
      </c>
      <c r="H51" s="103">
        <v>0.16821534683822037</v>
      </c>
      <c r="I51" s="103">
        <v>0.43878667372347957</v>
      </c>
      <c r="K51" s="7"/>
      <c r="L51" s="7"/>
      <c r="M51" s="7"/>
      <c r="N51" s="7"/>
      <c r="O51" s="7"/>
      <c r="P51" s="7"/>
      <c r="Q51" s="7"/>
      <c r="R51" s="7"/>
    </row>
    <row r="52" spans="1:18" s="89" customFormat="1" ht="12.75">
      <c r="A52" s="88" t="s">
        <v>47</v>
      </c>
      <c r="B52" s="102">
        <f aca="true" t="shared" si="7" ref="B52:I52">SUM(B49:B51)</f>
        <v>1</v>
      </c>
      <c r="C52" s="102">
        <f t="shared" si="7"/>
        <v>1</v>
      </c>
      <c r="D52" s="102">
        <f t="shared" si="7"/>
        <v>1</v>
      </c>
      <c r="E52" s="102">
        <f t="shared" si="7"/>
        <v>0</v>
      </c>
      <c r="F52" s="102">
        <f t="shared" si="7"/>
        <v>0</v>
      </c>
      <c r="G52" s="102">
        <f t="shared" si="7"/>
        <v>1</v>
      </c>
      <c r="H52" s="102">
        <f t="shared" si="7"/>
        <v>1.0000000000000004</v>
      </c>
      <c r="I52" s="102">
        <f t="shared" si="7"/>
        <v>1</v>
      </c>
      <c r="K52" s="7"/>
      <c r="L52" s="7"/>
      <c r="M52" s="7"/>
      <c r="N52" s="7"/>
      <c r="O52" s="7"/>
      <c r="P52" s="7"/>
      <c r="Q52" s="7"/>
      <c r="R52" s="7"/>
    </row>
    <row r="53" spans="1:10" ht="18" customHeight="1">
      <c r="A53" s="224"/>
      <c r="B53" s="264" t="s">
        <v>164</v>
      </c>
      <c r="C53" s="264"/>
      <c r="D53" s="264"/>
      <c r="E53" s="264"/>
      <c r="F53" s="264"/>
      <c r="G53" s="264"/>
      <c r="H53" s="264"/>
      <c r="I53" s="264"/>
      <c r="J53" s="11"/>
    </row>
    <row r="54" spans="1:9" s="85" customFormat="1" ht="12.75">
      <c r="A54" s="225" t="s">
        <v>67</v>
      </c>
      <c r="B54" s="226">
        <v>0.8963532133037658</v>
      </c>
      <c r="C54" s="226">
        <v>0.9028164267668757</v>
      </c>
      <c r="D54" s="226">
        <v>0.8891866009547569</v>
      </c>
      <c r="E54" s="226">
        <v>0.9280078259982787</v>
      </c>
      <c r="F54" s="226">
        <v>0.890844420983251</v>
      </c>
      <c r="G54" s="226">
        <v>0.8637819270788603</v>
      </c>
      <c r="H54" s="226">
        <v>0.8905473534927499</v>
      </c>
      <c r="I54" s="226">
        <v>0.9424770796269156</v>
      </c>
    </row>
    <row r="55" spans="1:9" s="85" customFormat="1" ht="12.75">
      <c r="A55" s="225" t="s">
        <v>68</v>
      </c>
      <c r="B55" s="226">
        <v>0.09173008763639556</v>
      </c>
      <c r="C55" s="226">
        <v>0.08784476292139275</v>
      </c>
      <c r="D55" s="226">
        <v>0.09603825666738908</v>
      </c>
      <c r="E55" s="226">
        <v>0.046150192473662005</v>
      </c>
      <c r="F55" s="226">
        <v>0.10126765172736375</v>
      </c>
      <c r="G55" s="226">
        <v>0.12451603201417091</v>
      </c>
      <c r="H55" s="226">
        <v>0.09910348227497594</v>
      </c>
      <c r="I55" s="226">
        <v>0.04444398809669238</v>
      </c>
    </row>
    <row r="56" spans="1:9" s="85" customFormat="1" ht="12.75">
      <c r="A56" s="227" t="s">
        <v>69</v>
      </c>
      <c r="B56" s="226">
        <v>0.011916699059837658</v>
      </c>
      <c r="C56" s="226">
        <v>0.009338810311733033</v>
      </c>
      <c r="D56" s="226">
        <v>0.014775142377853913</v>
      </c>
      <c r="E56" s="226">
        <v>0.025841981528059176</v>
      </c>
      <c r="F56" s="226">
        <v>0.007887927289385996</v>
      </c>
      <c r="G56" s="226">
        <v>0.011702040906971014</v>
      </c>
      <c r="H56" s="226">
        <v>0.010349164232277323</v>
      </c>
      <c r="I56" s="226">
        <v>0.013078932276392842</v>
      </c>
    </row>
    <row r="57" spans="1:9" s="89" customFormat="1" ht="12.75">
      <c r="A57" s="228" t="s">
        <v>47</v>
      </c>
      <c r="B57" s="229">
        <f aca="true" t="shared" si="8" ref="B57:I57">SUM(B54:B56)</f>
        <v>0.999999999999999</v>
      </c>
      <c r="C57" s="229">
        <f t="shared" si="8"/>
        <v>1.0000000000000016</v>
      </c>
      <c r="D57" s="229">
        <f t="shared" si="8"/>
        <v>0.9999999999999999</v>
      </c>
      <c r="E57" s="229">
        <f t="shared" si="8"/>
        <v>0.9999999999999999</v>
      </c>
      <c r="F57" s="229">
        <f t="shared" si="8"/>
        <v>1.0000000000000007</v>
      </c>
      <c r="G57" s="229">
        <f t="shared" si="8"/>
        <v>1.0000000000000022</v>
      </c>
      <c r="H57" s="229">
        <f t="shared" si="8"/>
        <v>1.000000000000003</v>
      </c>
      <c r="I57" s="229">
        <f t="shared" si="8"/>
        <v>1.0000000000000009</v>
      </c>
    </row>
    <row r="58" spans="2:10" s="224" customFormat="1" ht="18" customHeight="1">
      <c r="B58" s="264" t="s">
        <v>165</v>
      </c>
      <c r="C58" s="264"/>
      <c r="D58" s="264"/>
      <c r="E58" s="264"/>
      <c r="F58" s="264"/>
      <c r="G58" s="264"/>
      <c r="H58" s="264"/>
      <c r="I58" s="264"/>
      <c r="J58" s="230"/>
    </row>
    <row r="59" spans="1:9" s="224" customFormat="1" ht="12.75">
      <c r="A59" s="225" t="s">
        <v>67</v>
      </c>
      <c r="B59" s="226">
        <v>0.9041859917046489</v>
      </c>
      <c r="C59" s="226">
        <v>0.91249573935269</v>
      </c>
      <c r="D59" s="226">
        <v>0.894696830291647</v>
      </c>
      <c r="E59" s="226">
        <v>0.9420249996679223</v>
      </c>
      <c r="F59" s="226">
        <v>0.8966028104853127</v>
      </c>
      <c r="G59" s="226">
        <v>0.8690176502428504</v>
      </c>
      <c r="H59" s="226">
        <v>0.9018136710274689</v>
      </c>
      <c r="I59" s="226">
        <v>0.9431209806047209</v>
      </c>
    </row>
    <row r="60" spans="1:9" s="224" customFormat="1" ht="12.75">
      <c r="A60" s="225" t="s">
        <v>68</v>
      </c>
      <c r="B60" s="226">
        <v>0.08726089364181464</v>
      </c>
      <c r="C60" s="226">
        <v>0.08340831001530923</v>
      </c>
      <c r="D60" s="226">
        <v>0.09166027969268291</v>
      </c>
      <c r="E60" s="226">
        <v>0.039774926405550956</v>
      </c>
      <c r="F60" s="226">
        <v>0.09942019358948385</v>
      </c>
      <c r="G60" s="226">
        <v>0.12120996334846967</v>
      </c>
      <c r="H60" s="226">
        <v>0.09170950262454033</v>
      </c>
      <c r="I60" s="226">
        <v>0.04614443696952593</v>
      </c>
    </row>
    <row r="61" spans="1:9" s="224" customFormat="1" ht="12.75">
      <c r="A61" s="227" t="s">
        <v>69</v>
      </c>
      <c r="B61" s="226">
        <v>0.008553114653533417</v>
      </c>
      <c r="C61" s="226">
        <v>0.004095950631998267</v>
      </c>
      <c r="D61" s="226">
        <v>0.013642890015669977</v>
      </c>
      <c r="E61" s="226">
        <v>0.018200073926526558</v>
      </c>
      <c r="F61" s="226">
        <v>0.003976995925204199</v>
      </c>
      <c r="G61" s="226">
        <v>0.009772386408682047</v>
      </c>
      <c r="H61" s="226">
        <v>0.00647682634799349</v>
      </c>
      <c r="I61" s="226">
        <v>0.010734582425754133</v>
      </c>
    </row>
    <row r="62" spans="1:9" s="231" customFormat="1" ht="12.75">
      <c r="A62" s="228" t="s">
        <v>47</v>
      </c>
      <c r="B62" s="229">
        <f>SUM(B59:B61)</f>
        <v>0.9999999999999969</v>
      </c>
      <c r="C62" s="229">
        <f aca="true" t="shared" si="9" ref="C62:I62">SUM(C59:C61)</f>
        <v>0.9999999999999976</v>
      </c>
      <c r="D62" s="229">
        <f t="shared" si="9"/>
        <v>0.9999999999999999</v>
      </c>
      <c r="E62" s="229">
        <f t="shared" si="9"/>
        <v>0.9999999999999998</v>
      </c>
      <c r="F62" s="229">
        <f t="shared" si="9"/>
        <v>1.0000000000000007</v>
      </c>
      <c r="G62" s="229">
        <f t="shared" si="9"/>
        <v>1.000000000000002</v>
      </c>
      <c r="H62" s="229">
        <f t="shared" si="9"/>
        <v>1.0000000000000027</v>
      </c>
      <c r="I62" s="229">
        <f t="shared" si="9"/>
        <v>1.000000000000001</v>
      </c>
    </row>
    <row r="63" spans="1:8" s="85" customFormat="1" ht="6.75" customHeight="1">
      <c r="A63" s="86"/>
      <c r="B63" s="88"/>
      <c r="C63" s="90"/>
      <c r="D63" s="90"/>
      <c r="E63" s="90"/>
      <c r="F63" s="90"/>
      <c r="G63" s="90"/>
      <c r="H63" s="90"/>
    </row>
    <row r="64" spans="1:9" s="4" customFormat="1" ht="12">
      <c r="A64" s="44" t="s">
        <v>238</v>
      </c>
      <c r="B64" s="45"/>
      <c r="C64" s="46"/>
      <c r="D64" s="47"/>
      <c r="E64" s="48"/>
      <c r="F64" s="49"/>
      <c r="G64" s="49"/>
      <c r="H64" s="46"/>
      <c r="I64" s="46"/>
    </row>
  </sheetData>
  <sheetProtection/>
  <mergeCells count="15">
    <mergeCell ref="B18:I18"/>
    <mergeCell ref="B30:I30"/>
    <mergeCell ref="B24:I24"/>
    <mergeCell ref="B36:I36"/>
    <mergeCell ref="B53:I53"/>
    <mergeCell ref="B58:I58"/>
    <mergeCell ref="B42:I42"/>
    <mergeCell ref="B48:I48"/>
    <mergeCell ref="A1:I1"/>
    <mergeCell ref="B12:I12"/>
    <mergeCell ref="A3:A4"/>
    <mergeCell ref="B3:B4"/>
    <mergeCell ref="C3:D3"/>
    <mergeCell ref="E3:I3"/>
    <mergeCell ref="B6:I6"/>
  </mergeCells>
  <printOptions horizontalCentered="1"/>
  <pageMargins left="0" right="0" top="0" bottom="0.6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2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8.7109375" style="7" customWidth="1"/>
    <col min="2" max="2" width="15.140625" style="10" customWidth="1"/>
    <col min="3" max="3" width="15.00390625" style="7" customWidth="1"/>
    <col min="4" max="5" width="12.7109375" style="7" customWidth="1"/>
    <col min="6" max="6" width="25.140625" style="7" customWidth="1"/>
    <col min="7" max="16384" width="9.140625" style="7" customWidth="1"/>
  </cols>
  <sheetData>
    <row r="1" spans="1:6" ht="18" customHeight="1">
      <c r="A1" s="251" t="s">
        <v>240</v>
      </c>
      <c r="B1" s="251"/>
      <c r="C1" s="251"/>
      <c r="D1" s="251"/>
      <c r="E1" s="251"/>
      <c r="F1" s="27"/>
    </row>
    <row r="2" ht="12.75"/>
    <row r="3" spans="1:5" ht="41.25" customHeight="1">
      <c r="A3" s="164"/>
      <c r="B3" s="8" t="s">
        <v>224</v>
      </c>
      <c r="C3" s="8" t="s">
        <v>225</v>
      </c>
      <c r="D3" s="8" t="s">
        <v>226</v>
      </c>
      <c r="E3" s="8" t="s">
        <v>223</v>
      </c>
    </row>
    <row r="4" spans="3:5" ht="6.75" customHeight="1">
      <c r="C4" s="11"/>
      <c r="D4" s="11"/>
      <c r="E4" s="11"/>
    </row>
    <row r="5" spans="2:5" ht="13.5" customHeight="1">
      <c r="B5" s="260" t="s">
        <v>218</v>
      </c>
      <c r="C5" s="260"/>
      <c r="D5" s="260"/>
      <c r="E5" s="260"/>
    </row>
    <row r="6" spans="1:5" ht="12" customHeight="1">
      <c r="A6" s="7" t="s">
        <v>52</v>
      </c>
      <c r="B6" s="239">
        <v>0.5162410151766621</v>
      </c>
      <c r="C6" s="240">
        <v>0.7910584800988373</v>
      </c>
      <c r="D6" s="239">
        <v>0.5271754746081405</v>
      </c>
      <c r="E6" s="239">
        <v>0.493093102838039</v>
      </c>
    </row>
    <row r="7" spans="1:5" ht="12" customHeight="1">
      <c r="A7" s="7" t="s">
        <v>53</v>
      </c>
      <c r="B7" s="239">
        <v>0.48375898482334045</v>
      </c>
      <c r="C7" s="240">
        <v>0.20894151990116125</v>
      </c>
      <c r="D7" s="239">
        <v>0.47282452539184056</v>
      </c>
      <c r="E7" s="239">
        <v>0.5069068971619657</v>
      </c>
    </row>
    <row r="8" spans="1:5" ht="12" customHeight="1">
      <c r="A8" s="3" t="s">
        <v>47</v>
      </c>
      <c r="B8" s="241">
        <v>1.000000000000003</v>
      </c>
      <c r="C8" s="241">
        <v>1.000000000000001</v>
      </c>
      <c r="D8" s="241">
        <v>0.999999999999988</v>
      </c>
      <c r="E8" s="241">
        <v>0.999999999999988</v>
      </c>
    </row>
    <row r="9" spans="2:5" ht="13.5" customHeight="1">
      <c r="B9" s="260" t="s">
        <v>219</v>
      </c>
      <c r="C9" s="260"/>
      <c r="D9" s="260"/>
      <c r="E9" s="260"/>
    </row>
    <row r="10" spans="1:5" ht="12" customHeight="1">
      <c r="A10" s="7" t="s">
        <v>59</v>
      </c>
      <c r="B10" s="242">
        <v>0.26307480282970735</v>
      </c>
      <c r="C10" s="239">
        <v>0.22643470287536022</v>
      </c>
      <c r="D10" s="239">
        <v>0.07499849677861174</v>
      </c>
      <c r="E10" s="239">
        <v>0.13358390779181864</v>
      </c>
    </row>
    <row r="11" spans="1:5" ht="12" customHeight="1">
      <c r="A11" s="7" t="s">
        <v>60</v>
      </c>
      <c r="B11" s="242">
        <v>0.13004209225045354</v>
      </c>
      <c r="C11" s="239">
        <v>0.20789830965835207</v>
      </c>
      <c r="D11" s="239">
        <v>0.15815627616123992</v>
      </c>
      <c r="E11" s="239">
        <v>0.14345419192755768</v>
      </c>
    </row>
    <row r="12" spans="1:5" ht="12" customHeight="1">
      <c r="A12" s="7" t="s">
        <v>61</v>
      </c>
      <c r="B12" s="242">
        <v>0.15785400229379545</v>
      </c>
      <c r="C12" s="239">
        <v>0.15435507500439996</v>
      </c>
      <c r="D12" s="239">
        <v>0.22605030494494904</v>
      </c>
      <c r="E12" s="239">
        <v>0.19900029318796222</v>
      </c>
    </row>
    <row r="13" spans="1:5" ht="12" customHeight="1">
      <c r="A13" s="7" t="s">
        <v>62</v>
      </c>
      <c r="B13" s="242">
        <v>0.30262232273397244</v>
      </c>
      <c r="C13" s="239">
        <v>0.30555595029727267</v>
      </c>
      <c r="D13" s="239">
        <v>0.36848688723835243</v>
      </c>
      <c r="E13" s="239">
        <v>0.3458795393666104</v>
      </c>
    </row>
    <row r="14" spans="1:5" ht="12" customHeight="1">
      <c r="A14" s="7" t="s">
        <v>63</v>
      </c>
      <c r="B14" s="242">
        <v>0.14640677989207457</v>
      </c>
      <c r="C14" s="239">
        <v>0.10575596216461416</v>
      </c>
      <c r="D14" s="239">
        <v>0.17230803487682544</v>
      </c>
      <c r="E14" s="239">
        <v>0.17808206772604052</v>
      </c>
    </row>
    <row r="15" spans="1:5" ht="12" customHeight="1">
      <c r="A15" s="3" t="s">
        <v>47</v>
      </c>
      <c r="B15" s="241">
        <v>1.000000000000003</v>
      </c>
      <c r="C15" s="241">
        <v>1</v>
      </c>
      <c r="D15" s="241">
        <v>0.999999999999992</v>
      </c>
      <c r="E15" s="241">
        <v>0.999999999999992</v>
      </c>
    </row>
    <row r="16" spans="2:5" ht="6.75" customHeight="1">
      <c r="B16" s="95"/>
      <c r="C16" s="25"/>
      <c r="D16" s="25"/>
      <c r="E16" s="25"/>
    </row>
    <row r="17" spans="2:5" ht="13.5" customHeight="1">
      <c r="B17" s="260" t="s">
        <v>43</v>
      </c>
      <c r="C17" s="260"/>
      <c r="D17" s="260"/>
      <c r="E17" s="260"/>
    </row>
    <row r="18" spans="1:5" ht="12.75">
      <c r="A18" s="2" t="s">
        <v>66</v>
      </c>
      <c r="B18" s="242">
        <v>0.013425069273172902</v>
      </c>
      <c r="C18" s="239">
        <v>0.008213056903413396</v>
      </c>
      <c r="D18" s="239">
        <v>0.01955360637002449</v>
      </c>
      <c r="E18" s="239">
        <v>0.02380255897839771</v>
      </c>
    </row>
    <row r="19" spans="1:5" ht="12.75">
      <c r="A19" s="2" t="s">
        <v>44</v>
      </c>
      <c r="B19" s="242">
        <v>0.20795458972670486</v>
      </c>
      <c r="C19" s="239">
        <v>0.14891252544331313</v>
      </c>
      <c r="D19" s="239">
        <v>0.14008562633948027</v>
      </c>
      <c r="E19" s="239">
        <v>0.2018260315281692</v>
      </c>
    </row>
    <row r="20" spans="1:5" ht="12.75">
      <c r="A20" s="2" t="s">
        <v>45</v>
      </c>
      <c r="B20" s="242">
        <v>0.5972585126361456</v>
      </c>
      <c r="C20" s="239">
        <v>0.554847557790318</v>
      </c>
      <c r="D20" s="239">
        <v>0.6082637247554888</v>
      </c>
      <c r="E20" s="239">
        <v>0.5740593032936533</v>
      </c>
    </row>
    <row r="21" spans="1:5" ht="12.75">
      <c r="A21" s="2" t="s">
        <v>46</v>
      </c>
      <c r="B21" s="242">
        <v>0.1813618283639781</v>
      </c>
      <c r="C21" s="239">
        <v>0.28802685986295423</v>
      </c>
      <c r="D21" s="239">
        <v>0.2320970425349936</v>
      </c>
      <c r="E21" s="239">
        <v>0.20025450712509577</v>
      </c>
    </row>
    <row r="22" spans="1:5" ht="12.75">
      <c r="A22" s="6" t="s">
        <v>47</v>
      </c>
      <c r="B22" s="194">
        <v>1.000000000000003</v>
      </c>
      <c r="C22" s="194">
        <v>1</v>
      </c>
      <c r="D22" s="194">
        <v>0.999999999999995</v>
      </c>
      <c r="E22" s="194">
        <f>SUM(E18:E21)</f>
        <v>0.9999424009253159</v>
      </c>
    </row>
    <row r="23" spans="1:5" s="4" customFormat="1" ht="12.75">
      <c r="A23" s="91" t="s">
        <v>238</v>
      </c>
      <c r="B23" s="92"/>
      <c r="C23" s="93"/>
      <c r="D23" s="7"/>
      <c r="E23" s="94"/>
    </row>
    <row r="24" spans="1:5" ht="24.75" customHeight="1">
      <c r="A24" s="265" t="s">
        <v>227</v>
      </c>
      <c r="B24" s="265"/>
      <c r="C24" s="265"/>
      <c r="D24" s="265"/>
      <c r="E24" s="265"/>
    </row>
  </sheetData>
  <sheetProtection/>
  <mergeCells count="5">
    <mergeCell ref="A1:E1"/>
    <mergeCell ref="A24:E24"/>
    <mergeCell ref="B17:E17"/>
    <mergeCell ref="B5:E5"/>
    <mergeCell ref="B9:E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ignoredErrors>
    <ignoredError sqref="E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G2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0.00390625" style="7" customWidth="1"/>
    <col min="2" max="2" width="13.00390625" style="10" customWidth="1"/>
    <col min="3" max="3" width="11.8515625" style="7" bestFit="1" customWidth="1"/>
    <col min="4" max="5" width="12.140625" style="7" bestFit="1" customWidth="1"/>
    <col min="6" max="6" width="10.57421875" style="7" bestFit="1" customWidth="1"/>
    <col min="7" max="16384" width="9.140625" style="7" customWidth="1"/>
  </cols>
  <sheetData>
    <row r="1" spans="1:7" ht="26.25" customHeight="1">
      <c r="A1" s="251" t="s">
        <v>306</v>
      </c>
      <c r="B1" s="251"/>
      <c r="C1" s="251"/>
      <c r="D1" s="251"/>
      <c r="E1" s="251"/>
      <c r="F1" s="251"/>
      <c r="G1" s="27"/>
    </row>
    <row r="2" ht="12.75"/>
    <row r="3" spans="1:6" ht="24.75" customHeight="1">
      <c r="A3" s="261" t="s">
        <v>56</v>
      </c>
      <c r="B3" s="262" t="s">
        <v>47</v>
      </c>
      <c r="C3" s="263" t="s">
        <v>54</v>
      </c>
      <c r="D3" s="263"/>
      <c r="E3" s="263"/>
      <c r="F3" s="263"/>
    </row>
    <row r="4" spans="1:7" ht="35.25" customHeight="1">
      <c r="A4" s="261"/>
      <c r="B4" s="262"/>
      <c r="C4" s="8" t="s">
        <v>48</v>
      </c>
      <c r="D4" s="8" t="s">
        <v>49</v>
      </c>
      <c r="E4" s="8" t="s">
        <v>50</v>
      </c>
      <c r="F4" s="8" t="s">
        <v>51</v>
      </c>
      <c r="G4" s="3"/>
    </row>
    <row r="5" spans="3:7" ht="6.75" customHeight="1">
      <c r="C5" s="11"/>
      <c r="D5" s="11"/>
      <c r="E5" s="11"/>
      <c r="F5" s="11"/>
      <c r="G5" s="11"/>
    </row>
    <row r="6" spans="2:7" ht="39" customHeight="1">
      <c r="B6" s="260" t="s">
        <v>253</v>
      </c>
      <c r="C6" s="260"/>
      <c r="D6" s="260"/>
      <c r="E6" s="260"/>
      <c r="F6" s="260"/>
      <c r="G6" s="11"/>
    </row>
    <row r="7" spans="1:6" ht="12.75">
      <c r="A7" s="40" t="s">
        <v>241</v>
      </c>
      <c r="B7" s="131">
        <v>0.3239737600728519</v>
      </c>
      <c r="C7" s="77">
        <v>0.33536275234368995</v>
      </c>
      <c r="D7" s="77">
        <v>0.3296700479903105</v>
      </c>
      <c r="E7" s="77">
        <v>0.33343128688290263</v>
      </c>
      <c r="F7" s="77">
        <v>0.292031936100909</v>
      </c>
    </row>
    <row r="8" spans="1:6" ht="12.75">
      <c r="A8" s="40" t="s">
        <v>77</v>
      </c>
      <c r="B8" s="131">
        <v>0.22057453959813939</v>
      </c>
      <c r="C8" s="77">
        <v>0.1880486817882309</v>
      </c>
      <c r="D8" s="77">
        <v>0.20902219018889012</v>
      </c>
      <c r="E8" s="77">
        <v>0.22189088803671106</v>
      </c>
      <c r="F8" s="77">
        <v>0.24974978761047228</v>
      </c>
    </row>
    <row r="9" spans="1:6" ht="12.75">
      <c r="A9" s="40" t="s">
        <v>242</v>
      </c>
      <c r="B9" s="131">
        <v>0.1468944301324006</v>
      </c>
      <c r="C9" s="77">
        <v>0.10523102749512134</v>
      </c>
      <c r="D9" s="77">
        <v>0.14286634868019876</v>
      </c>
      <c r="E9" s="77">
        <v>0.12317173616848937</v>
      </c>
      <c r="F9" s="77">
        <v>0.2050683388341584</v>
      </c>
    </row>
    <row r="10" spans="1:6" ht="12.75">
      <c r="A10" s="40" t="s">
        <v>78</v>
      </c>
      <c r="B10" s="131">
        <v>0.07926302856786717</v>
      </c>
      <c r="C10" s="77">
        <v>0.10675557661495162</v>
      </c>
      <c r="D10" s="77">
        <v>0.09577666607958545</v>
      </c>
      <c r="E10" s="77">
        <v>0.0729736032365379</v>
      </c>
      <c r="F10" s="77">
        <v>0.048256900762131426</v>
      </c>
    </row>
    <row r="11" spans="1:6" ht="12.75">
      <c r="A11" s="40" t="s">
        <v>243</v>
      </c>
      <c r="B11" s="131">
        <v>0.07341929429907154</v>
      </c>
      <c r="C11" s="77">
        <v>0.09146044694385176</v>
      </c>
      <c r="D11" s="77">
        <v>0.07981593155913914</v>
      </c>
      <c r="E11" s="77">
        <v>0.07565480662074264</v>
      </c>
      <c r="F11" s="77">
        <v>0.05191354344244245</v>
      </c>
    </row>
    <row r="12" spans="1:6" ht="12.75">
      <c r="A12" s="40" t="s">
        <v>33</v>
      </c>
      <c r="B12" s="131">
        <v>0.06790825047193627</v>
      </c>
      <c r="C12" s="77">
        <v>0.08367838195896055</v>
      </c>
      <c r="D12" s="77">
        <v>0.06066184589984668</v>
      </c>
      <c r="E12" s="77">
        <v>0.07470801800032371</v>
      </c>
      <c r="F12" s="77">
        <v>0.07020120026530126</v>
      </c>
    </row>
    <row r="13" spans="1:6" ht="12.75">
      <c r="A13" s="40" t="s">
        <v>244</v>
      </c>
      <c r="B13" s="131">
        <v>0.04400995388099602</v>
      </c>
      <c r="C13" s="77">
        <v>0.03518699907658143</v>
      </c>
      <c r="D13" s="77">
        <v>0.04529005862555342</v>
      </c>
      <c r="E13" s="77">
        <v>0.04581420557408758</v>
      </c>
      <c r="F13" s="77">
        <v>0.03905752177774371</v>
      </c>
    </row>
    <row r="14" spans="1:6" ht="12.75">
      <c r="A14" s="175" t="s">
        <v>34</v>
      </c>
      <c r="B14" s="131">
        <v>0.027265763883986036</v>
      </c>
      <c r="C14" s="77">
        <v>0.024109275272366774</v>
      </c>
      <c r="D14" s="77">
        <v>0.024842103887334502</v>
      </c>
      <c r="E14" s="77">
        <v>0.030502390200829947</v>
      </c>
      <c r="F14" s="77">
        <v>0.027516597781293752</v>
      </c>
    </row>
    <row r="15" spans="1:6" ht="12.75">
      <c r="A15" s="43" t="s">
        <v>80</v>
      </c>
      <c r="B15" s="131">
        <v>0.015255515426897293</v>
      </c>
      <c r="C15" s="131">
        <v>0.024193123039270285</v>
      </c>
      <c r="D15" s="131">
        <v>0.011028447315548704</v>
      </c>
      <c r="E15" s="131">
        <v>0.02185306527937948</v>
      </c>
      <c r="F15" s="131">
        <v>0.01188555149248045</v>
      </c>
    </row>
    <row r="16" spans="1:6" ht="12.75">
      <c r="A16" s="79" t="s">
        <v>35</v>
      </c>
      <c r="B16" s="131">
        <v>0.0014354636658465392</v>
      </c>
      <c r="C16" s="77">
        <v>0.00597373546697217</v>
      </c>
      <c r="D16" s="77">
        <v>0.0010263597735930292</v>
      </c>
      <c r="E16" s="77">
        <v>0</v>
      </c>
      <c r="F16" s="77">
        <v>0.00431862193306547</v>
      </c>
    </row>
    <row r="17" spans="1:6" ht="12.75">
      <c r="A17" s="6" t="s">
        <v>47</v>
      </c>
      <c r="B17" s="123">
        <f>SUM(B7:B16)</f>
        <v>0.9999999999999928</v>
      </c>
      <c r="C17" s="123">
        <f>SUM(C7:C16)</f>
        <v>0.9999999999999968</v>
      </c>
      <c r="D17" s="123">
        <f>SUM(D7:D16)</f>
        <v>1.0000000000000004</v>
      </c>
      <c r="E17" s="123">
        <f>SUM(E7:E16)</f>
        <v>1.0000000000000042</v>
      </c>
      <c r="F17" s="123">
        <f>SUM(F7:F16)</f>
        <v>0.9999999999999983</v>
      </c>
    </row>
    <row r="18" spans="1:4" ht="12.75">
      <c r="A18" s="91" t="s">
        <v>238</v>
      </c>
      <c r="B18" s="95"/>
      <c r="C18" s="25"/>
      <c r="D18" s="25"/>
    </row>
    <row r="19" ht="12.75">
      <c r="A19" s="52" t="s">
        <v>205</v>
      </c>
    </row>
    <row r="20" spans="1:6" ht="12.75">
      <c r="A20" s="25"/>
      <c r="B20" s="95"/>
      <c r="C20" s="11"/>
      <c r="D20" s="11"/>
      <c r="E20" s="11"/>
      <c r="F20" s="11"/>
    </row>
    <row r="21" spans="1:7" s="10" customFormat="1" ht="12.75">
      <c r="A21" s="7"/>
      <c r="C21" s="7"/>
      <c r="D21" s="7"/>
      <c r="E21" s="7"/>
      <c r="F21" s="7"/>
      <c r="G21" s="7"/>
    </row>
    <row r="22" spans="1:7" s="10" customFormat="1" ht="12.75">
      <c r="A22" s="29"/>
      <c r="C22" s="7"/>
      <c r="D22" s="7"/>
      <c r="E22" s="7"/>
      <c r="F22" s="7"/>
      <c r="G22" s="7"/>
    </row>
  </sheetData>
  <sheetProtection/>
  <mergeCells count="5">
    <mergeCell ref="B6:F6"/>
    <mergeCell ref="A1:F1"/>
    <mergeCell ref="A3:A4"/>
    <mergeCell ref="B3:B4"/>
    <mergeCell ref="C3:F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1.00390625" style="1" customWidth="1"/>
    <col min="2" max="2" width="9.7109375" style="14" customWidth="1"/>
    <col min="3" max="4" width="11.421875" style="1" customWidth="1"/>
    <col min="5" max="9" width="11.7109375" style="1" customWidth="1"/>
    <col min="10" max="16384" width="9.140625" style="1" customWidth="1"/>
  </cols>
  <sheetData>
    <row r="1" spans="1:10" ht="18" customHeight="1">
      <c r="A1" s="251" t="s">
        <v>245</v>
      </c>
      <c r="B1" s="251"/>
      <c r="C1" s="251"/>
      <c r="D1" s="251"/>
      <c r="E1" s="251"/>
      <c r="F1" s="251"/>
      <c r="G1" s="251"/>
      <c r="H1" s="251"/>
      <c r="I1" s="251"/>
      <c r="J1" s="27"/>
    </row>
    <row r="2" ht="12.75"/>
    <row r="3" spans="1:9" ht="12.75">
      <c r="A3" s="261" t="s">
        <v>56</v>
      </c>
      <c r="B3" s="262" t="s">
        <v>47</v>
      </c>
      <c r="C3" s="266" t="s">
        <v>58</v>
      </c>
      <c r="D3" s="266"/>
      <c r="E3" s="266" t="s">
        <v>55</v>
      </c>
      <c r="F3" s="266"/>
      <c r="G3" s="266"/>
      <c r="H3" s="266"/>
      <c r="I3" s="266"/>
    </row>
    <row r="4" spans="1:9" ht="26.25" customHeight="1">
      <c r="A4" s="261"/>
      <c r="B4" s="262"/>
      <c r="C4" s="8" t="s">
        <v>52</v>
      </c>
      <c r="D4" s="8" t="s">
        <v>53</v>
      </c>
      <c r="E4" s="5" t="s">
        <v>59</v>
      </c>
      <c r="F4" s="5" t="s">
        <v>60</v>
      </c>
      <c r="G4" s="5" t="s">
        <v>61</v>
      </c>
      <c r="H4" s="5" t="s">
        <v>62</v>
      </c>
      <c r="I4" s="13" t="s">
        <v>63</v>
      </c>
    </row>
    <row r="5" spans="3:9" ht="6.75" customHeight="1">
      <c r="C5" s="11"/>
      <c r="D5" s="11"/>
      <c r="E5" s="11"/>
      <c r="F5" s="11"/>
      <c r="G5" s="11"/>
      <c r="H5" s="11"/>
      <c r="I5" s="11"/>
    </row>
    <row r="6" spans="2:10" s="7" customFormat="1" ht="26.25" customHeight="1">
      <c r="B6" s="260" t="s">
        <v>253</v>
      </c>
      <c r="C6" s="260"/>
      <c r="D6" s="260"/>
      <c r="E6" s="260"/>
      <c r="F6" s="260"/>
      <c r="G6" s="260"/>
      <c r="H6" s="260"/>
      <c r="I6" s="260"/>
      <c r="J6" s="11"/>
    </row>
    <row r="7" spans="1:9" s="7" customFormat="1" ht="12.75">
      <c r="A7" s="40" t="s">
        <v>241</v>
      </c>
      <c r="B7" s="233">
        <v>0.3239737600728519</v>
      </c>
      <c r="C7" s="233">
        <v>0.32378359462286527</v>
      </c>
      <c r="D7" s="233">
        <v>0.3241672356393871</v>
      </c>
      <c r="E7" s="233">
        <v>0.3303265143993601</v>
      </c>
      <c r="F7" s="233">
        <v>0.35464017502063383</v>
      </c>
      <c r="G7" s="233">
        <v>0.33023963722706257</v>
      </c>
      <c r="H7" s="233">
        <v>0.3044800543353736</v>
      </c>
      <c r="I7" s="233">
        <v>0.32412571482312097</v>
      </c>
    </row>
    <row r="8" spans="1:9" s="7" customFormat="1" ht="12.75">
      <c r="A8" s="40" t="s">
        <v>77</v>
      </c>
      <c r="B8" s="233">
        <v>0.22057453959813939</v>
      </c>
      <c r="C8" s="233">
        <v>0.20794413730918015</v>
      </c>
      <c r="D8" s="233">
        <v>0.23342479309407804</v>
      </c>
      <c r="E8" s="233">
        <v>0.18866144780313843</v>
      </c>
      <c r="F8" s="233">
        <v>0.18742712586777086</v>
      </c>
      <c r="G8" s="233">
        <v>0.2130292626147375</v>
      </c>
      <c r="H8" s="233">
        <v>0.23964416013003098</v>
      </c>
      <c r="I8" s="233">
        <v>0.24487963377711958</v>
      </c>
    </row>
    <row r="9" spans="1:9" s="7" customFormat="1" ht="12.75">
      <c r="A9" s="40" t="s">
        <v>242</v>
      </c>
      <c r="B9" s="233">
        <v>0.1468944301324006</v>
      </c>
      <c r="C9" s="233">
        <v>0.1510075749183649</v>
      </c>
      <c r="D9" s="233">
        <v>0.14270968985605242</v>
      </c>
      <c r="E9" s="233">
        <v>0.18458891198004868</v>
      </c>
      <c r="F9" s="233">
        <v>0.16193601226704554</v>
      </c>
      <c r="G9" s="233">
        <v>0.1213258049932653</v>
      </c>
      <c r="H9" s="233">
        <v>0.14508913765020018</v>
      </c>
      <c r="I9" s="233">
        <v>0.13878135851674667</v>
      </c>
    </row>
    <row r="10" spans="1:9" s="7" customFormat="1" ht="12.75">
      <c r="A10" s="40" t="s">
        <v>78</v>
      </c>
      <c r="B10" s="233">
        <v>0.07926302856786717</v>
      </c>
      <c r="C10" s="233">
        <v>0.08097796177154314</v>
      </c>
      <c r="D10" s="233">
        <v>0.07751824436451128</v>
      </c>
      <c r="E10" s="233">
        <v>0.08244363453300503</v>
      </c>
      <c r="F10" s="233">
        <v>0.06454637112765192</v>
      </c>
      <c r="G10" s="233">
        <v>0.08275389239909815</v>
      </c>
      <c r="H10" s="233">
        <v>0.08170851143124212</v>
      </c>
      <c r="I10" s="233">
        <v>0.08006735651561175</v>
      </c>
    </row>
    <row r="11" spans="1:9" s="7" customFormat="1" ht="12.75">
      <c r="A11" s="40" t="s">
        <v>243</v>
      </c>
      <c r="B11" s="233">
        <v>0.07341929429907154</v>
      </c>
      <c r="C11" s="233">
        <v>0.06885792066465998</v>
      </c>
      <c r="D11" s="233">
        <v>0.07806006552320835</v>
      </c>
      <c r="E11" s="233">
        <v>0.07707368823436879</v>
      </c>
      <c r="F11" s="233">
        <v>0.06211065468820234</v>
      </c>
      <c r="G11" s="233">
        <v>0.09315844519491487</v>
      </c>
      <c r="H11" s="233">
        <v>0.0668122206683761</v>
      </c>
      <c r="I11" s="233">
        <v>0.06936745854065139</v>
      </c>
    </row>
    <row r="12" spans="1:9" s="7" customFormat="1" ht="12.75">
      <c r="A12" s="40" t="s">
        <v>33</v>
      </c>
      <c r="B12" s="233">
        <v>0.06790825047193627</v>
      </c>
      <c r="C12" s="233">
        <v>0.06600137534117233</v>
      </c>
      <c r="D12" s="233">
        <v>0.06984831764120161</v>
      </c>
      <c r="E12" s="233">
        <v>0.045694925807113956</v>
      </c>
      <c r="F12" s="233">
        <v>0.06145191163511367</v>
      </c>
      <c r="G12" s="233">
        <v>0.061704990154286134</v>
      </c>
      <c r="H12" s="233">
        <v>0.08513578029599587</v>
      </c>
      <c r="I12" s="233">
        <v>0.06443029386009562</v>
      </c>
    </row>
    <row r="13" spans="1:9" s="7" customFormat="1" ht="12.75">
      <c r="A13" s="40" t="s">
        <v>244</v>
      </c>
      <c r="B13" s="233">
        <v>0.04400995388099602</v>
      </c>
      <c r="C13" s="233">
        <v>0.050737497324220567</v>
      </c>
      <c r="D13" s="233">
        <v>0.03716530739448574</v>
      </c>
      <c r="E13" s="233">
        <v>0.059787865274511444</v>
      </c>
      <c r="F13" s="233">
        <v>0.048372323951448436</v>
      </c>
      <c r="G13" s="233">
        <v>0.0631562124704255</v>
      </c>
      <c r="H13" s="233">
        <v>0.030125175803003005</v>
      </c>
      <c r="I13" s="233">
        <v>0.03234765845153359</v>
      </c>
    </row>
    <row r="14" spans="1:9" s="7" customFormat="1" ht="12.75">
      <c r="A14" s="175" t="s">
        <v>34</v>
      </c>
      <c r="B14" s="233">
        <v>0.027265763883986036</v>
      </c>
      <c r="C14" s="233">
        <v>0.030506981609720003</v>
      </c>
      <c r="D14" s="233">
        <v>0.023968127873801384</v>
      </c>
      <c r="E14" s="233">
        <v>0.019737589888641695</v>
      </c>
      <c r="F14" s="233">
        <v>0.04113893233397357</v>
      </c>
      <c r="G14" s="233">
        <v>0.02070156213580754</v>
      </c>
      <c r="H14" s="233">
        <v>0.03334279708612431</v>
      </c>
      <c r="I14" s="233">
        <v>0.017584914884217352</v>
      </c>
    </row>
    <row r="15" spans="1:9" s="7" customFormat="1" ht="12.75">
      <c r="A15" s="43" t="s">
        <v>80</v>
      </c>
      <c r="B15" s="233">
        <v>0.015255515426897293</v>
      </c>
      <c r="C15" s="233">
        <v>0.019238270246552086</v>
      </c>
      <c r="D15" s="233">
        <v>0.01120343475093563</v>
      </c>
      <c r="E15" s="233">
        <v>0.011497874408355343</v>
      </c>
      <c r="F15" s="233">
        <v>0.01718619165229436</v>
      </c>
      <c r="G15" s="233">
        <v>0.01308241428421808</v>
      </c>
      <c r="H15" s="233">
        <v>0.01179217634737071</v>
      </c>
      <c r="I15" s="233">
        <v>0.025947155982969393</v>
      </c>
    </row>
    <row r="16" spans="1:9" s="7" customFormat="1" ht="12.75">
      <c r="A16" s="79" t="s">
        <v>35</v>
      </c>
      <c r="B16" s="233">
        <v>0.0014354636658465392</v>
      </c>
      <c r="C16" s="233">
        <v>0.000944686191716382</v>
      </c>
      <c r="D16" s="233">
        <v>0.001934783862336225</v>
      </c>
      <c r="E16" s="233">
        <v>0.00018754767145669654</v>
      </c>
      <c r="F16" s="233">
        <v>0.0011903014558612784</v>
      </c>
      <c r="G16" s="233">
        <v>0.0008477785261883275</v>
      </c>
      <c r="H16" s="233">
        <v>0.0018699862522812297</v>
      </c>
      <c r="I16" s="233">
        <v>0.002468454647935428</v>
      </c>
    </row>
    <row r="17" spans="1:9" s="7" customFormat="1" ht="12.75">
      <c r="A17" s="6" t="s">
        <v>47</v>
      </c>
      <c r="B17" s="123">
        <f aca="true" t="shared" si="0" ref="B17:I17">SUM(B7:B16)</f>
        <v>0.9999999999999928</v>
      </c>
      <c r="C17" s="123">
        <f t="shared" si="0"/>
        <v>0.999999999999995</v>
      </c>
      <c r="D17" s="123">
        <f t="shared" si="0"/>
        <v>0.9999999999999978</v>
      </c>
      <c r="E17" s="123">
        <f t="shared" si="0"/>
        <v>1.0000000000000002</v>
      </c>
      <c r="F17" s="123">
        <f t="shared" si="0"/>
        <v>0.9999999999999959</v>
      </c>
      <c r="G17" s="123">
        <f t="shared" si="0"/>
        <v>1.0000000000000038</v>
      </c>
      <c r="H17" s="123">
        <f t="shared" si="0"/>
        <v>0.9999999999999981</v>
      </c>
      <c r="I17" s="123">
        <f t="shared" si="0"/>
        <v>1.0000000000000018</v>
      </c>
    </row>
    <row r="18" spans="1:4" s="7" customFormat="1" ht="12.75">
      <c r="A18" s="91" t="s">
        <v>238</v>
      </c>
      <c r="B18" s="95"/>
      <c r="C18" s="25"/>
      <c r="D18" s="25"/>
    </row>
    <row r="19" spans="1:2" s="7" customFormat="1" ht="12.75">
      <c r="A19" s="52" t="s">
        <v>205</v>
      </c>
      <c r="B19" s="10"/>
    </row>
    <row r="20" spans="1:9" s="7" customFormat="1" ht="12.75">
      <c r="A20" s="1"/>
      <c r="B20" s="14"/>
      <c r="C20" s="11"/>
      <c r="D20" s="11"/>
      <c r="E20" s="11"/>
      <c r="F20" s="11"/>
      <c r="G20" s="11"/>
      <c r="H20" s="11"/>
      <c r="I20" s="11"/>
    </row>
    <row r="21" spans="1:9" s="7" customFormat="1" ht="12.75">
      <c r="A21" s="1"/>
      <c r="B21" s="14"/>
      <c r="C21" s="1"/>
      <c r="D21" s="1"/>
      <c r="E21" s="1"/>
      <c r="F21" s="1"/>
      <c r="G21" s="1"/>
      <c r="H21" s="1"/>
      <c r="I21" s="1"/>
    </row>
    <row r="22" spans="1:10" s="10" customFormat="1" ht="12.75">
      <c r="A22" s="1"/>
      <c r="B22" s="14"/>
      <c r="C22" s="1"/>
      <c r="D22" s="1"/>
      <c r="E22" s="1"/>
      <c r="F22" s="1"/>
      <c r="G22" s="1"/>
      <c r="H22" s="1"/>
      <c r="I22" s="1"/>
      <c r="J22" s="7"/>
    </row>
    <row r="23" spans="1:10" s="10" customFormat="1" ht="12.75">
      <c r="A23" s="1"/>
      <c r="B23" s="14"/>
      <c r="C23" s="1"/>
      <c r="D23" s="1"/>
      <c r="E23" s="1"/>
      <c r="F23" s="1"/>
      <c r="G23" s="1"/>
      <c r="H23" s="1"/>
      <c r="I23" s="1"/>
      <c r="J23" s="7"/>
    </row>
  </sheetData>
  <sheetProtection/>
  <mergeCells count="6">
    <mergeCell ref="B6:I6"/>
    <mergeCell ref="A1:I1"/>
    <mergeCell ref="A3:A4"/>
    <mergeCell ref="B3:B4"/>
    <mergeCell ref="C3:D3"/>
    <mergeCell ref="E3:I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1.8515625" style="7" customWidth="1"/>
    <col min="2" max="2" width="46.8515625" style="196" customWidth="1"/>
    <col min="3" max="16384" width="9.140625" style="7" customWidth="1"/>
  </cols>
  <sheetData>
    <row r="1" spans="1:3" ht="30" customHeight="1">
      <c r="A1" s="251" t="s">
        <v>256</v>
      </c>
      <c r="B1" s="251"/>
      <c r="C1" s="27"/>
    </row>
    <row r="2" spans="1:2" ht="12.75">
      <c r="A2" t="s">
        <v>229</v>
      </c>
      <c r="B2" s="195"/>
    </row>
    <row r="3" spans="1:2" s="29" customFormat="1" ht="39.75" customHeight="1">
      <c r="A3" s="164" t="s">
        <v>56</v>
      </c>
      <c r="B3" s="8" t="s">
        <v>228</v>
      </c>
    </row>
    <row r="4" spans="2:3" s="29" customFormat="1" ht="6.75" customHeight="1">
      <c r="B4" s="196"/>
      <c r="C4" s="11"/>
    </row>
    <row r="5" spans="2:3" s="29" customFormat="1" ht="39" customHeight="1">
      <c r="B5" s="69" t="s">
        <v>254</v>
      </c>
      <c r="C5" s="11"/>
    </row>
    <row r="6" spans="2:3" s="29" customFormat="1" ht="6" customHeight="1">
      <c r="B6" s="69"/>
      <c r="C6" s="11"/>
    </row>
    <row r="7" spans="1:3" s="29" customFormat="1" ht="12.75">
      <c r="A7" s="234" t="s">
        <v>247</v>
      </c>
      <c r="B7" s="235">
        <v>0.4433686736148217</v>
      </c>
      <c r="C7" s="11"/>
    </row>
    <row r="8" spans="1:3" s="29" customFormat="1" ht="12.75">
      <c r="A8" s="234" t="s">
        <v>242</v>
      </c>
      <c r="B8" s="235">
        <v>0.11389393092125032</v>
      </c>
      <c r="C8" s="11"/>
    </row>
    <row r="9" spans="1:3" s="29" customFormat="1" ht="16.5" customHeight="1">
      <c r="A9" s="234" t="s">
        <v>82</v>
      </c>
      <c r="B9" s="235">
        <v>0.09770207428615965</v>
      </c>
      <c r="C9" s="11"/>
    </row>
    <row r="10" spans="1:3" s="29" customFormat="1" ht="14.25" customHeight="1">
      <c r="A10" s="234" t="s">
        <v>248</v>
      </c>
      <c r="B10" s="235">
        <v>0.086144751916936</v>
      </c>
      <c r="C10" s="11"/>
    </row>
    <row r="11" spans="1:2" s="29" customFormat="1" ht="12.75">
      <c r="A11" s="234" t="s">
        <v>83</v>
      </c>
      <c r="B11" s="235">
        <v>0.07813106674159974</v>
      </c>
    </row>
    <row r="12" spans="1:2" s="29" customFormat="1" ht="25.5">
      <c r="A12" s="234" t="s">
        <v>249</v>
      </c>
      <c r="B12" s="235">
        <v>0.06750591099062152</v>
      </c>
    </row>
    <row r="13" spans="1:2" s="29" customFormat="1" ht="12.75">
      <c r="A13" s="234" t="s">
        <v>79</v>
      </c>
      <c r="B13" s="235">
        <v>0.06569814996251594</v>
      </c>
    </row>
    <row r="14" spans="1:2" s="29" customFormat="1" ht="15" customHeight="1">
      <c r="A14" s="59" t="s">
        <v>34</v>
      </c>
      <c r="B14" s="236">
        <v>0.023197402516077402</v>
      </c>
    </row>
    <row r="15" spans="1:2" s="29" customFormat="1" ht="12.75">
      <c r="A15" s="237" t="s">
        <v>77</v>
      </c>
      <c r="B15" s="235">
        <v>0.02310035184788302</v>
      </c>
    </row>
    <row r="16" spans="1:2" s="29" customFormat="1" ht="12.75">
      <c r="A16" s="234" t="s">
        <v>35</v>
      </c>
      <c r="B16" s="235">
        <v>0.0012576872021362365</v>
      </c>
    </row>
    <row r="17" spans="1:2" s="29" customFormat="1" ht="12.75">
      <c r="A17" s="6" t="s">
        <v>47</v>
      </c>
      <c r="B17" s="197">
        <f>SUM(B7:B16)</f>
        <v>1.0000000000000016</v>
      </c>
    </row>
    <row r="18" spans="1:2" s="29" customFormat="1" ht="12.75">
      <c r="A18" s="91" t="s">
        <v>238</v>
      </c>
      <c r="B18" s="198"/>
    </row>
    <row r="19" spans="1:2" s="29" customFormat="1" ht="12.75">
      <c r="A19" s="52" t="s">
        <v>205</v>
      </c>
      <c r="B19" s="196"/>
    </row>
    <row r="20" spans="1:3" s="10" customFormat="1" ht="12.75">
      <c r="A20" s="7"/>
      <c r="B20" s="196"/>
      <c r="C20" s="29"/>
    </row>
    <row r="21" spans="1:2" s="29" customFormat="1" ht="12.75">
      <c r="A21" s="7"/>
      <c r="B21" s="196"/>
    </row>
    <row r="23" spans="1:2" ht="12.75">
      <c r="A23" s="25"/>
      <c r="B23" s="198"/>
    </row>
    <row r="24" spans="1:2" ht="12.75">
      <c r="A24" s="133"/>
      <c r="B24" s="199"/>
    </row>
    <row r="25" spans="1:2" ht="12.75">
      <c r="A25" s="133"/>
      <c r="B25" s="199"/>
    </row>
    <row r="26" spans="1:2" ht="12.75">
      <c r="A26" s="133"/>
      <c r="B26" s="199"/>
    </row>
    <row r="27" spans="1:2" ht="12.75">
      <c r="A27" s="133"/>
      <c r="B27" s="199"/>
    </row>
    <row r="28" spans="1:2" ht="12.75">
      <c r="A28" s="133"/>
      <c r="B28" s="199"/>
    </row>
    <row r="29" spans="1:2" ht="12.75">
      <c r="A29" s="133"/>
      <c r="B29" s="199"/>
    </row>
    <row r="30" spans="1:2" ht="12.75">
      <c r="A30" s="133"/>
      <c r="B30" s="199"/>
    </row>
    <row r="31" spans="1:2" ht="12.75">
      <c r="A31" s="134"/>
      <c r="B31" s="199"/>
    </row>
    <row r="32" spans="1:2" ht="12.75">
      <c r="A32" s="134"/>
      <c r="B32" s="199"/>
    </row>
    <row r="33" spans="1:2" ht="12.75">
      <c r="A33" s="134"/>
      <c r="B33" s="199"/>
    </row>
    <row r="34" spans="1:2" ht="12.75">
      <c r="A34" s="134"/>
      <c r="B34" s="199"/>
    </row>
    <row r="35" spans="1:2" ht="12.75">
      <c r="A35" s="133"/>
      <c r="B35" s="199"/>
    </row>
    <row r="36" spans="1:2" ht="12.75">
      <c r="A36" s="134"/>
      <c r="B36" s="199"/>
    </row>
    <row r="37" spans="1:2" ht="12.75">
      <c r="A37" s="3"/>
      <c r="B37" s="200"/>
    </row>
    <row r="38" spans="1:2" ht="12.75">
      <c r="A38" s="135"/>
      <c r="B38" s="201"/>
    </row>
  </sheetData>
  <sheetProtection/>
  <mergeCells count="1">
    <mergeCell ref="A1:B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7.7109375" style="7" customWidth="1"/>
    <col min="2" max="2" width="53.8515625" style="10" customWidth="1"/>
    <col min="3" max="16384" width="9.140625" style="7" customWidth="1"/>
  </cols>
  <sheetData>
    <row r="1" spans="1:2" ht="41.25" customHeight="1">
      <c r="A1" s="251" t="s">
        <v>250</v>
      </c>
      <c r="B1" s="251"/>
    </row>
    <row r="2" ht="12.75"/>
    <row r="3" spans="1:2" ht="39.75" customHeight="1">
      <c r="A3" s="164" t="s">
        <v>56</v>
      </c>
      <c r="B3" s="8" t="s">
        <v>228</v>
      </c>
    </row>
    <row r="4" ht="6.75" customHeight="1"/>
    <row r="5" ht="27.75" customHeight="1">
      <c r="B5" s="30" t="s">
        <v>84</v>
      </c>
    </row>
    <row r="6" spans="1:2" ht="12.75">
      <c r="A6" s="2" t="s">
        <v>85</v>
      </c>
      <c r="B6" s="132">
        <v>0.08961771184888541</v>
      </c>
    </row>
    <row r="7" spans="1:2" ht="12.75">
      <c r="A7" s="2" t="s">
        <v>14</v>
      </c>
      <c r="B7" s="132">
        <v>0.05742026445248578</v>
      </c>
    </row>
    <row r="8" spans="1:2" ht="12.75">
      <c r="A8" s="2" t="s">
        <v>15</v>
      </c>
      <c r="B8" s="132">
        <v>0.17505317779531918</v>
      </c>
    </row>
    <row r="9" spans="1:2" ht="12.75">
      <c r="A9" s="2" t="s">
        <v>16</v>
      </c>
      <c r="B9" s="132">
        <v>0.6779088459033111</v>
      </c>
    </row>
    <row r="10" spans="1:2" ht="12.75">
      <c r="A10" s="3" t="s">
        <v>47</v>
      </c>
      <c r="B10" s="124">
        <f>SUM(B6:B9)</f>
        <v>1.0000000000000016</v>
      </c>
    </row>
    <row r="11" ht="6.75" customHeight="1"/>
    <row r="12" ht="27.75" customHeight="1">
      <c r="B12" s="30" t="s">
        <v>246</v>
      </c>
    </row>
    <row r="13" spans="1:2" ht="12.75">
      <c r="A13" s="2" t="s">
        <v>85</v>
      </c>
      <c r="B13" s="132">
        <v>0.09164557320795337</v>
      </c>
    </row>
    <row r="14" spans="1:2" ht="12.75">
      <c r="A14" s="2" t="s">
        <v>14</v>
      </c>
      <c r="B14" s="132">
        <v>0.0748899576557409</v>
      </c>
    </row>
    <row r="15" spans="1:2" ht="12.75">
      <c r="A15" s="2" t="s">
        <v>15</v>
      </c>
      <c r="B15" s="132">
        <v>0.13911959938424015</v>
      </c>
    </row>
    <row r="16" spans="1:2" ht="12.75">
      <c r="A16" s="2" t="s">
        <v>16</v>
      </c>
      <c r="B16" s="132">
        <v>0.6943448697520671</v>
      </c>
    </row>
    <row r="17" spans="1:2" ht="12.75">
      <c r="A17" s="3" t="s">
        <v>47</v>
      </c>
      <c r="B17" s="124">
        <f>SUM(B13:B16)</f>
        <v>1.0000000000000016</v>
      </c>
    </row>
    <row r="18" ht="6.75" customHeight="1"/>
    <row r="19" ht="25.5" customHeight="1">
      <c r="B19" s="126" t="s">
        <v>86</v>
      </c>
    </row>
    <row r="20" spans="1:2" ht="12.75">
      <c r="A20" s="79" t="s">
        <v>168</v>
      </c>
      <c r="B20" s="132">
        <v>0.8991274077319902</v>
      </c>
    </row>
    <row r="21" spans="1:2" ht="14.25" customHeight="1">
      <c r="A21" s="80" t="s">
        <v>93</v>
      </c>
      <c r="B21" s="132">
        <v>0.033356004583079774</v>
      </c>
    </row>
    <row r="22" spans="1:2" ht="12.75">
      <c r="A22" s="80" t="s">
        <v>196</v>
      </c>
      <c r="B22" s="132">
        <v>0.02017882968612903</v>
      </c>
    </row>
    <row r="23" spans="1:2" ht="12.75">
      <c r="A23" s="80" t="s">
        <v>92</v>
      </c>
      <c r="B23" s="132">
        <v>0.04733775799880149</v>
      </c>
    </row>
    <row r="24" spans="1:2" ht="12.75">
      <c r="A24" s="3" t="s">
        <v>47</v>
      </c>
      <c r="B24" s="124">
        <f>SUM(B20:B23)</f>
        <v>1.0000000000000004</v>
      </c>
    </row>
    <row r="25" spans="1:2" s="10" customFormat="1" ht="12.75">
      <c r="A25" s="44" t="s">
        <v>238</v>
      </c>
      <c r="B25" s="50"/>
    </row>
  </sheetData>
  <sheetProtection/>
  <mergeCells count="1">
    <mergeCell ref="A1:B1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CD14978</cp:lastModifiedBy>
  <cp:lastPrinted>2018-08-08T08:30:01Z</cp:lastPrinted>
  <dcterms:created xsi:type="dcterms:W3CDTF">2013-05-14T12:39:46Z</dcterms:created>
  <dcterms:modified xsi:type="dcterms:W3CDTF">2018-09-20T07:48:02Z</dcterms:modified>
  <cp:category/>
  <cp:version/>
  <cp:contentType/>
  <cp:contentStatus/>
</cp:coreProperties>
</file>